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60" windowWidth="19440" windowHeight="11700" tabRatio="743" activeTab="4"/>
  </bookViews>
  <sheets>
    <sheet name="Раздел 0" sheetId="35" r:id="rId1"/>
    <sheet name="Раздел1" sheetId="2" r:id="rId2"/>
    <sheet name="Раздел2" sheetId="5" r:id="rId3"/>
    <sheet name="Раздел3" sheetId="16" r:id="rId4"/>
    <sheet name="Раздел4" sheetId="36" r:id="rId5"/>
    <sheet name="Раздел5" sheetId="17" r:id="rId6"/>
    <sheet name="Раздел6" sheetId="29" r:id="rId7"/>
    <sheet name="Раздел7" sheetId="20" r:id="rId8"/>
    <sheet name="Раздел8" sheetId="21" r:id="rId9"/>
    <sheet name="Раздел9" sheetId="33" r:id="rId10"/>
    <sheet name="Раздел10" sheetId="24" r:id="rId11"/>
    <sheet name="Раздел11" sheetId="26" r:id="rId12"/>
    <sheet name="Раздел12" sheetId="34" r:id="rId13"/>
    <sheet name="Раздел13" sheetId="28" r:id="rId14"/>
  </sheets>
  <externalReferences>
    <externalReference r:id="rId15"/>
  </externalReferences>
  <definedNames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REPT([0]!LOCAL_YEAR_FORMAT,4)&amp;[0]!LOCAL_DATE_SEPARATOR&amp;REPT([0]!LOCAL_MONTH_FORMAT,2)&amp;[0]!LOCAL_DATE_SEPARATOR&amp;REPT([0]!LOCAL_DAY_FORMAT,2)&amp;" "&amp;REPT([0]!LOCAL_HOUR_FORMAT,2)&amp;[0]!LOCAL_TIME_SEPARATOR&amp;REPT([0]!LOCAL_MINUTE_FORMAT,2)&amp;[0]!LOCAL_TIME_SEPARATOR&amp;REPT([0]!LOCAL_SECOND_FORMAT,2)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З2_табл_тело">Раздел2!$B$9:$U$209</definedName>
    <definedName name="_xlnm.Print_Titles" localSheetId="1">Раздел1!#REF!</definedName>
    <definedName name="_xlnm.Print_Titles" localSheetId="12">Раздел12!$4:$8</definedName>
    <definedName name="_xlnm.Print_Titles" localSheetId="2">Раздел2!$3:$8</definedName>
    <definedName name="_xlnm.Print_Titles" localSheetId="3">Раздел3!$3:$7</definedName>
    <definedName name="_xlnm.Print_Titles" localSheetId="5">Раздел5!$3:$7</definedName>
    <definedName name="_xlnm.Print_Titles" localSheetId="6">Раздел6!$B:$C,Раздел6!$3:$6</definedName>
    <definedName name="_xlnm.Print_Titles" localSheetId="7">Раздел7!$3:$7</definedName>
    <definedName name="_xlnm.Print_Titles" localSheetId="8">Раздел8!$B:$C,Раздел8!$3:$7</definedName>
    <definedName name="_xlnm.Print_Titles" localSheetId="9">Раздел9!$3:$7</definedName>
    <definedName name="меньше_2" localSheetId="6">[1]Раздел2!$D$8,[1]Раздел2!$D$8:$D$17,[1]Раздел2!$D$19:$D$25,[1]Раздел2!$D$30,[1]Раздел2!$D$26:$D$30,[1]Раздел2!$D$32:$D$42,[1]Раздел2!$D$44:$D$53,[1]Раздел2!$D$55:$D$67,[1]Раздел2!$D$68:$D$82,[1]Раздел2!$D$84:$D$95,[1]Раздел2!$D$96:$D$103,[1]Раздел2!$D$105:$D$107,[1]Раздел2!$D$109:$D$115</definedName>
    <definedName name="меньше_2" localSheetId="9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меньше_2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_xlnm.Print_Area" localSheetId="10">Раздел10!$B$2:$N$29</definedName>
    <definedName name="_xlnm.Print_Area" localSheetId="11">Раздел11!$B$2:$P$42</definedName>
    <definedName name="_xlnm.Print_Area" localSheetId="12">Раздел12!$B$2:$N$29</definedName>
    <definedName name="_xlnm.Print_Area" localSheetId="13">Раздел13!$B$1:$AQ$44</definedName>
    <definedName name="_xlnm.Print_Area" localSheetId="2">Раздел2!$B$1:$X$254</definedName>
    <definedName name="_xlnm.Print_Area" localSheetId="3">Раздел3!$B$1:$R$253</definedName>
    <definedName name="_xlnm.Print_Area" localSheetId="5">Раздел5!$B$1:$Y$253</definedName>
    <definedName name="_xlnm.Print_Area" localSheetId="7">Раздел7!$B$1:$AH$253</definedName>
    <definedName name="_xlnm.Print_Area" localSheetId="8">Раздел8!$B$1:$BG$253</definedName>
    <definedName name="_xlnm.Print_Area" localSheetId="9">Раздел9!$B$1:$R$253</definedName>
    <definedName name="Р0" localSheetId="9">#REF!</definedName>
    <definedName name="Р0">#REF!</definedName>
    <definedName name="Р0_данные" localSheetId="9">#REF!</definedName>
    <definedName name="Р0_данные">#REF!</definedName>
    <definedName name="Р0_реквизиты" localSheetId="9">#REF!</definedName>
    <definedName name="Р0_реквизиты">#REF!</definedName>
    <definedName name="Р0_реквизиты_адрес" localSheetId="9">#REF!</definedName>
    <definedName name="Р0_реквизиты_адрес">#REF!</definedName>
    <definedName name="Р0_реквизиты_организация" localSheetId="9">#REF!</definedName>
    <definedName name="Р0_реквизиты_организация">#REF!</definedName>
    <definedName name="Р0_табл" localSheetId="9">#REF!</definedName>
    <definedName name="Р0_табл">#REF!</definedName>
    <definedName name="Р0_табл_тело" localSheetId="9">#REF!</definedName>
    <definedName name="Р0_табл_тело">#REF!</definedName>
    <definedName name="Р0_табл_шапка" localSheetId="9">#REF!</definedName>
    <definedName name="Р0_табл_шапка">#REF!</definedName>
    <definedName name="Р0_табл_шапка_гр01" localSheetId="9">#REF!</definedName>
    <definedName name="Р0_табл_шапка_гр01">#REF!</definedName>
    <definedName name="Р0_табл_шапка_гр02" localSheetId="9">#REF!</definedName>
    <definedName name="Р0_табл_шапка_гр02">#REF!</definedName>
    <definedName name="Р0_табл_шапка_гр03" localSheetId="9">#REF!</definedName>
    <definedName name="Р0_табл_шапка_гр03">#REF!</definedName>
    <definedName name="Р0_табл_шапка_гр04" localSheetId="9">#REF!</definedName>
    <definedName name="Р0_табл_шапка_гр04">#REF!</definedName>
    <definedName name="Р1">Раздел1!$A$1:$M$9</definedName>
    <definedName name="Р1_данные">Раздел1!$B$1:$L$9</definedName>
    <definedName name="Р1_табл">Раздел1!$B$1:$L$9</definedName>
    <definedName name="Р1_табл_тело">Раздел1!$B$6:$L$9</definedName>
    <definedName name="Р1_табл_шапка">Раздел1!$B$1:$L$5</definedName>
    <definedName name="Р1_табл_шапка_гр01">Раздел1!$B$5</definedName>
    <definedName name="Р1_табл_шапка_гр02">Раздел1!$C$5</definedName>
    <definedName name="Р1_табл_шапка_гр03">Раздел1!$D$5</definedName>
    <definedName name="Р1_табл_шапка_гр04">Раздел1!$G$5</definedName>
    <definedName name="Р1_табл_шапка_гр05" localSheetId="9">Раздел1!#REF!</definedName>
    <definedName name="Р1_табл_шапка_гр05">Раздел1!#REF!</definedName>
    <definedName name="Р1_табл_шапка_гр06">Раздел1!$I$5</definedName>
    <definedName name="Р1_табл_шапка_гр07">Раздел1!$J$5</definedName>
    <definedName name="Р1_табл_шапка_гр08">Раздел1!$L$5</definedName>
    <definedName name="Р10">Раздел11!$A$2:$P$42</definedName>
    <definedName name="Р10_данные">Раздел11!$B$2:$O$42</definedName>
    <definedName name="Р10_табл">Раздел11!$B$2:$O$42</definedName>
    <definedName name="Р10_табл_тело">Раздел11!$B$8:$O$42</definedName>
    <definedName name="Р10_табл_шапка">Раздел11!$B$2:$O$7</definedName>
    <definedName name="Р10_табл_шапка_гр01">Раздел11!$B$7</definedName>
    <definedName name="Р10_табл_шапка_гр02">Раздел11!$C$7</definedName>
    <definedName name="Р10_табл_шапка_гр03">Раздел11!$D$7</definedName>
    <definedName name="Р10_табл_шапка_гр04">Раздел11!$E$7</definedName>
    <definedName name="Р10_табл_шапка_гр05">Раздел11!$F$7</definedName>
    <definedName name="Р10_табл_шапка_гр06">Раздел11!$G$7</definedName>
    <definedName name="Р10_табл_шапка_гр07">Раздел11!$H$7</definedName>
    <definedName name="Р10_табл_шапка_гр08">Раздел11!$I$7</definedName>
    <definedName name="Р10_табл_шапка_гр09">Раздел11!$J$7</definedName>
    <definedName name="Р10_табл_шапка_гр10">Раздел11!$K$7</definedName>
    <definedName name="Р10_табл_шапка_гр11">Раздел11!$L$7</definedName>
    <definedName name="Р10_табл_шапка_гр12">Раздел11!$M$7</definedName>
    <definedName name="Р10_табл_шапка_гр13">Раздел11!$N$7</definedName>
    <definedName name="Р10_табл_шапка_гр14">Раздел11!$O$7</definedName>
    <definedName name="Р11" localSheetId="12">Раздел12!$A$2:$O$29</definedName>
    <definedName name="Р11">#REF!</definedName>
    <definedName name="Р11_данные" localSheetId="12">Раздел12!$B$2:$N$29</definedName>
    <definedName name="Р11_данные">#REF!</definedName>
    <definedName name="Р11_табл" localSheetId="12">Раздел12!$B$2:$N$29</definedName>
    <definedName name="Р11_табл">#REF!</definedName>
    <definedName name="Р11_табл_тело" localSheetId="12">Раздел12!$B$9:$N$29</definedName>
    <definedName name="Р11_табл_тело">#REF!</definedName>
    <definedName name="Р11_табл_шапка" localSheetId="12">Раздел12!$B$2:$N$8</definedName>
    <definedName name="Р11_табл_шапка">#REF!</definedName>
    <definedName name="Р11_табл_шапка_гр01" localSheetId="12">Раздел12!$B$8</definedName>
    <definedName name="Р11_табл_шапка_гр01">#REF!</definedName>
    <definedName name="Р11_табл_шапка_гр02" localSheetId="12">Раздел12!$C$8</definedName>
    <definedName name="Р11_табл_шапка_гр02">#REF!</definedName>
    <definedName name="Р11_табл_шапка_гр03" localSheetId="12">Раздел12!$D$8</definedName>
    <definedName name="Р11_табл_шапка_гр03">#REF!</definedName>
    <definedName name="Р11_табл_шапка_гр04" localSheetId="12">Раздел12!$E$8</definedName>
    <definedName name="Р11_табл_шапка_гр04">#REF!</definedName>
    <definedName name="Р11_табл_шапка_гр05" localSheetId="12">Раздел12!$F$8</definedName>
    <definedName name="Р11_табл_шапка_гр05">#REF!</definedName>
    <definedName name="Р11_табл_шапка_гр06" localSheetId="12">Раздел12!$G$8</definedName>
    <definedName name="Р11_табл_шапка_гр06">#REF!</definedName>
    <definedName name="Р11_табл_шапка_гр07" localSheetId="12">Раздел12!$H$8</definedName>
    <definedName name="Р11_табл_шапка_гр07">#REF!</definedName>
    <definedName name="Р11_табл_шапка_гр08" localSheetId="12">Раздел12!$I$8</definedName>
    <definedName name="Р11_табл_шапка_гр08">#REF!</definedName>
    <definedName name="Р11_табл_шапка_гр09" localSheetId="12">Раздел12!$J$8</definedName>
    <definedName name="Р11_табл_шапка_гр09">#REF!</definedName>
    <definedName name="Р11_табл_шапка_гр10" localSheetId="12">Раздел12!$K$8</definedName>
    <definedName name="Р11_табл_шапка_гр10">#REF!</definedName>
    <definedName name="Р11_табл_шапка_гр11" localSheetId="12">Раздел12!$L$8</definedName>
    <definedName name="Р11_табл_шапка_гр11">#REF!</definedName>
    <definedName name="Р11_табл_шапка_гр12" localSheetId="12">Раздел12!$M$8</definedName>
    <definedName name="Р11_табл_шапка_гр12">#REF!</definedName>
    <definedName name="Р11_табл_шапка_гр13" localSheetId="12">Раздел12!$N$8</definedName>
    <definedName name="Р11_табл_шапка_гр13">#REF!</definedName>
    <definedName name="Р12">Раздел13!$A$1:$H$44</definedName>
    <definedName name="Р12_данные">Раздел13!$B$1:$G$44</definedName>
    <definedName name="Р12_реквизиты">Раздел13!$B$36:$G$44</definedName>
    <definedName name="Р12_реквизиты_дата" localSheetId="9">Раздел13!#REF!</definedName>
    <definedName name="Р12_реквизиты_дата">Раздел13!#REF!</definedName>
    <definedName name="Р12_реквизиты_должность">Раздел13!$B$37</definedName>
    <definedName name="Р12_реквизиты_емейл" localSheetId="9">Раздел13!#REF!</definedName>
    <definedName name="Р12_реквизиты_емейл">Раздел13!#REF!</definedName>
    <definedName name="Р12_реквизиты_телефон">Раздел13!$C$40</definedName>
    <definedName name="Р12_реквизиты_фио" localSheetId="9">Раздел13!#REF!</definedName>
    <definedName name="Р12_реквизиты_фио">Раздел13!#REF!</definedName>
    <definedName name="Р12_табл">Раздел13!$B$1:$G$29</definedName>
    <definedName name="Р12_табл_тело">Раздел13!$B$6:$G$29</definedName>
    <definedName name="Р12_табл_шапка">Раздел13!$B$1:$G$5</definedName>
    <definedName name="Р12_табл_шапка_гр01">Раздел13!$B$5</definedName>
    <definedName name="Р12_табл_шапка_гр02">Раздел13!$C$5</definedName>
    <definedName name="Р12_табл_шапка_гр03" localSheetId="9">Раздел13!#REF!</definedName>
    <definedName name="Р12_табл_шапка_гр03">Раздел13!#REF!</definedName>
    <definedName name="Р12_табл_шапка_гр04">Раздел13!$D$5</definedName>
    <definedName name="Р12_табл_шапка_гр05">Раздел13!#REF!</definedName>
    <definedName name="Р12_табл_шапка_гр06" localSheetId="9">Раздел13!#REF!</definedName>
    <definedName name="Р12_табл_шапка_гр06">Раздел13!#REF!</definedName>
    <definedName name="Р12_табл_шапка_гр07" localSheetId="9">Раздел13!#REF!</definedName>
    <definedName name="Р12_табл_шапка_гр07">Раздел13!#REF!</definedName>
    <definedName name="Р12_табл_шапка_гр08" localSheetId="9">Раздел13!#REF!</definedName>
    <definedName name="Р12_табл_шапка_гр08">Раздел13!#REF!</definedName>
    <definedName name="Р12_табл_шапка_гр09" localSheetId="9">Раздел13!#REF!</definedName>
    <definedName name="Р12_табл_шапка_гр09">Раздел13!#REF!</definedName>
    <definedName name="Р12_табл_шапка_гр10">Раздел13!#REF!</definedName>
    <definedName name="Р12_табл_шапка_гр11">Раздел13!#REF!</definedName>
    <definedName name="Р12_табл_шапка_гр12">Раздел13!#REF!</definedName>
    <definedName name="Р12_табл_шапка_гр13">Раздел13!#REF!</definedName>
    <definedName name="Р12_табл_шапка_гр14">Раздел13!#REF!</definedName>
    <definedName name="Р12_табл_шапка_гр15">Раздел13!#REF!</definedName>
    <definedName name="Р12_табл_шапка_гр16">Раздел13!#REF!</definedName>
    <definedName name="Р12_табл_шапка_гр17">Раздел13!#REF!</definedName>
    <definedName name="Р12_табл_шапка_гр18">Раздел13!#REF!</definedName>
    <definedName name="Р12_табл_шапка_гр19">Раздел13!#REF!</definedName>
    <definedName name="Р12_табл_шапка_гр20">Раздел13!#REF!</definedName>
    <definedName name="Р12_табл_шапка_гр21">Раздел13!$E$5</definedName>
    <definedName name="Р12_табл_шапка_гр22">Раздел13!$F$5</definedName>
    <definedName name="Р12_табл_шапка_гр23">Раздел13!$G$5</definedName>
    <definedName name="Р12_табл_шапка_гр24" localSheetId="9">Раздел13!#REF!</definedName>
    <definedName name="Р12_табл_шапка_гр24">Раздел13!#REF!</definedName>
    <definedName name="Р12_табл_шапка_гр25" localSheetId="9">Раздел13!#REF!</definedName>
    <definedName name="Р12_табл_шапка_гр25">Раздел13!#REF!</definedName>
    <definedName name="Р12_табл_шапка_гр26" localSheetId="9">Раздел13!#REF!</definedName>
    <definedName name="Р12_табл_шапка_гр26">Раздел13!#REF!</definedName>
    <definedName name="Р12_табл_шапка_гр27" localSheetId="9">Раздел13!#REF!</definedName>
    <definedName name="Р12_табл_шапка_гр27">Раздел13!#REF!</definedName>
    <definedName name="Р12_табл_шапка_гр28">Раздел13!#REF!</definedName>
    <definedName name="Р2">Раздел2!$A$1:$V$209</definedName>
    <definedName name="Р2_данные">Раздел2!$B$1:$U$209</definedName>
    <definedName name="Р2_табл">Раздел2!$B$1:$U$209</definedName>
    <definedName name="Р2_табл_шапка">Раздел2!$B$1:$U$8</definedName>
    <definedName name="Р2_табл_шапка_гр01">Раздел2!$B$8</definedName>
    <definedName name="Р2_табл_шапка_гр02">Раздел2!$C$8</definedName>
    <definedName name="Р2_табл_шапка_гр03" localSheetId="9">Раздел2!#REF!</definedName>
    <definedName name="Р2_табл_шапка_гр03">Раздел2!#REF!</definedName>
    <definedName name="Р2_табл_шапка_гр04">Раздел2!$E$8</definedName>
    <definedName name="Р2_табл_шапка_гр05">Раздел2!$F$8</definedName>
    <definedName name="Р2_табл_шапка_гр06">Раздел2!$G$8</definedName>
    <definedName name="Р2_табл_шапка_гр07">Раздел2!$H$8</definedName>
    <definedName name="Р2_табл_шапка_гр08">Раздел2!$I$8</definedName>
    <definedName name="Р2_табл_шапка_гр09">Раздел2!$J$8</definedName>
    <definedName name="Р2_табл_шапка_гр10">Раздел2!$K$8</definedName>
    <definedName name="Р2_табл_шапка_гр11">Раздел2!$L$8</definedName>
    <definedName name="Р2_табл_шапка_гр12">Раздел2!$M$8</definedName>
    <definedName name="Р2_табл_шапка_гр13">Раздел2!$N$8</definedName>
    <definedName name="Р2_табл_шапка_гр14">Раздел2!$O$8</definedName>
    <definedName name="Р2_табл_шапка_гр15">Раздел2!$P$8</definedName>
    <definedName name="Р2_табл_шапка_гр16">Раздел2!$R$8</definedName>
    <definedName name="Р2_табл_шапка_гр17">Раздел2!$S$8</definedName>
    <definedName name="Р2_табл_шапка_гр18">Раздел2!$T$8</definedName>
    <definedName name="Р2_табл_шапка_гр19">Раздел2!$U$8</definedName>
    <definedName name="Р3">Раздел3!$A$1:$S$123</definedName>
    <definedName name="Р3_данные">Раздел3!$B$1:$R$123</definedName>
    <definedName name="Р3_табл">Раздел3!$B$1:$R$123</definedName>
    <definedName name="Р3_табл_тело">Раздел3!$B$8:$R$123</definedName>
    <definedName name="Р3_табл_шапка">Раздел3!$B$1:$R$7</definedName>
    <definedName name="Р3_табл_шапка_гр01">Раздел3!$B$7</definedName>
    <definedName name="Р3_табл_шапка_гр02">Раздел3!$C$7</definedName>
    <definedName name="Р3_табл_шапка_гр03">Раздел3!$D$7</definedName>
    <definedName name="Р3_табл_шапка_гр04">Раздел3!$E$7</definedName>
    <definedName name="Р3_табл_шапка_гр05">Раздел3!$F$7</definedName>
    <definedName name="Р3_табл_шапка_гр06">Раздел3!$G$7</definedName>
    <definedName name="Р3_табл_шапка_гр07">Раздел3!$H$7</definedName>
    <definedName name="Р3_табл_шапка_гр08">Раздел3!$I$7</definedName>
    <definedName name="Р3_табл_шапка_гр09">Раздел3!$J$7</definedName>
    <definedName name="Р3_табл_шапка_гр10">Раздел3!$K$7</definedName>
    <definedName name="Р3_табл_шапка_гр11">Раздел3!$L$7</definedName>
    <definedName name="Р3_табл_шапка_гр12">Раздел3!$M$7</definedName>
    <definedName name="Р3_табл_шапка_гр13">Раздел3!$N$7</definedName>
    <definedName name="Р3_табл_шапка_гр14">Раздел3!$O$7</definedName>
    <definedName name="Р3_табл_шапка_гр15">Раздел3!$P$7</definedName>
    <definedName name="Р3_табл_шапка_гр16">Раздел3!$Q$7</definedName>
    <definedName name="Р3_табл_шапка_гр17">Раздел3!$R$7</definedName>
    <definedName name="Р4">Раздел5!$A$1:$Z$123</definedName>
    <definedName name="Р4_данные">Раздел5!$B$1:$Y$123</definedName>
    <definedName name="Р4_табл">Раздел5!$B$1:$Y$123</definedName>
    <definedName name="Р4_табл_тело">Раздел5!$B$8:$Y$123</definedName>
    <definedName name="Р4_табл_шапка">Раздел5!$B$1:$Y$7</definedName>
    <definedName name="Р4_табл_шапка_гр01">Раздел5!$B$7</definedName>
    <definedName name="Р4_табл_шапка_гр02">Раздел5!$C$7</definedName>
    <definedName name="Р4_табл_шапка_гр03">Раздел5!$D$7</definedName>
    <definedName name="Р4_табл_шапка_гр04">Раздел5!$E$7</definedName>
    <definedName name="Р4_табл_шапка_гр05">Раздел5!$F$7</definedName>
    <definedName name="Р4_табл_шапка_гр06">Раздел5!$G$7</definedName>
    <definedName name="Р4_табл_шапка_гр07">Раздел5!$H$7</definedName>
    <definedName name="Р4_табл_шапка_гр08">Раздел5!$I$7</definedName>
    <definedName name="Р4_табл_шапка_гр09">Раздел5!$J$7</definedName>
    <definedName name="Р4_табл_шапка_гр10">Раздел5!$K$7</definedName>
    <definedName name="Р4_табл_шапка_гр11">Раздел5!$L$7</definedName>
    <definedName name="Р4_табл_шапка_гр12">Раздел5!$M$7</definedName>
    <definedName name="Р4_табл_шапка_гр13">Раздел5!$N$7</definedName>
    <definedName name="Р4_табл_шапка_гр14">Раздел5!$O$7</definedName>
    <definedName name="Р4_табл_шапка_гр15">Раздел5!$P$7</definedName>
    <definedName name="Р4_табл_шапка_гр16">Раздел5!$Q$7</definedName>
    <definedName name="Р4_табл_шапка_гр17">Раздел5!$V$7</definedName>
    <definedName name="Р4_табл_шапка_гр18">Раздел5!$W$7</definedName>
    <definedName name="Р4_табл_шапка_гр19">Раздел5!$X$7</definedName>
    <definedName name="Р4_табл_шапка_гр20">Раздел5!$Y$7</definedName>
    <definedName name="Р5">Раздел6!$A$1:$O$122</definedName>
    <definedName name="Р5_данные">Раздел6!$B$1:$O$122</definedName>
    <definedName name="Р5_табл">Раздел6!$B$1:$O$122</definedName>
    <definedName name="Р5_табл_тело">Раздел6!$B$7:$O$122</definedName>
    <definedName name="Р5_табл_шапка">Раздел6!$B$1:$O$6</definedName>
    <definedName name="Р5_табл_шапка_гр01">Раздел6!$B$6</definedName>
    <definedName name="Р5_табл_шапка_гр02">Раздел6!$C$6</definedName>
    <definedName name="Р5_табл_шапка_гр03">Раздел6!#REF!</definedName>
    <definedName name="Р5_табл_шапка_гр04">Раздел6!$E$6</definedName>
    <definedName name="Р5_табл_шапка_гр05" localSheetId="9">Раздел6!#REF!</definedName>
    <definedName name="Р5_табл_шапка_гр05">Раздел6!#REF!</definedName>
    <definedName name="Р5_табл_шапка_гр06" localSheetId="9">Раздел6!#REF!</definedName>
    <definedName name="Р5_табл_шапка_гр06">Раздел6!#REF!</definedName>
    <definedName name="Р5_табл_шапка_гр07" localSheetId="9">Раздел6!#REF!</definedName>
    <definedName name="Р5_табл_шапка_гр07">Раздел6!#REF!</definedName>
    <definedName name="Р5_табл_шапка_гр08" localSheetId="9">Раздел6!#REF!</definedName>
    <definedName name="Р5_табл_шапка_гр08">Раздел6!#REF!</definedName>
    <definedName name="Р5_табл_шапка_гр09">Раздел6!#REF!</definedName>
    <definedName name="Р5_табл_шапка_гр10">Раздел6!#REF!</definedName>
    <definedName name="Р5_табл_шапка_гр11">Раздел6!#REF!</definedName>
    <definedName name="Р5_табл_шапка_гр12">Раздел6!#REF!</definedName>
    <definedName name="Р5_табл_шапка_гр13">Раздел6!$F$6</definedName>
    <definedName name="Р5_табл_шапка_гр14">Раздел6!#REF!</definedName>
    <definedName name="Р5_табл_шапка_гр15" localSheetId="9">Раздел6!#REF!</definedName>
    <definedName name="Р5_табл_шапка_гр15">Раздел6!#REF!</definedName>
    <definedName name="Р5_табл_шапка_гр16" localSheetId="9">Раздел6!#REF!</definedName>
    <definedName name="Р5_табл_шапка_гр16">Раздел6!#REF!</definedName>
    <definedName name="Р5_табл_шапка_гр17" localSheetId="9">Раздел6!#REF!</definedName>
    <definedName name="Р5_табл_шапка_гр17">Раздел6!#REF!</definedName>
    <definedName name="Р5_табл_шапка_гр18" localSheetId="9">Раздел6!#REF!</definedName>
    <definedName name="Р5_табл_шапка_гр18">Раздел6!#REF!</definedName>
    <definedName name="Р5_табл_шапка_гр19">Раздел6!#REF!</definedName>
    <definedName name="Р5_табл_шапка_гр20">Раздел6!#REF!</definedName>
    <definedName name="Р5_табл_шапка_гр21">Раздел6!#REF!</definedName>
    <definedName name="Р5_табл_шапка_гр22">Раздел6!#REF!</definedName>
    <definedName name="Р5_табл_шапка_гр23">Раздел6!$H$6</definedName>
    <definedName name="Р5_табл_шапка_гр24">Раздел6!#REF!</definedName>
    <definedName name="Р5_табл_шапка_гр25" localSheetId="9">Раздел6!#REF!</definedName>
    <definedName name="Р5_табл_шапка_гр25">Раздел6!#REF!</definedName>
    <definedName name="Р5_табл_шапка_гр26" localSheetId="9">Раздел6!#REF!</definedName>
    <definedName name="Р5_табл_шапка_гр26">Раздел6!#REF!</definedName>
    <definedName name="Р5_табл_шапка_гр27" localSheetId="9">Раздел6!#REF!</definedName>
    <definedName name="Р5_табл_шапка_гр27">Раздел6!#REF!</definedName>
    <definedName name="Р5_табл_шапка_гр28" localSheetId="9">Раздел6!#REF!</definedName>
    <definedName name="Р5_табл_шапка_гр28">Раздел6!#REF!</definedName>
    <definedName name="Р5_табл_шапка_гр29">Раздел6!#REF!</definedName>
    <definedName name="Р5_табл_шапка_гр30">Раздел6!#REF!</definedName>
    <definedName name="Р5_табл_шапка_гр31">Раздел6!#REF!</definedName>
    <definedName name="Р5_табл_шапка_гр32">Раздел6!#REF!</definedName>
    <definedName name="Р5_табл_шапка_гр33">Раздел6!$J$6</definedName>
    <definedName name="Р5_табл_шапка_гр34">Раздел6!#REF!</definedName>
    <definedName name="Р5_табл_шапка_гр35" localSheetId="9">Раздел6!#REF!</definedName>
    <definedName name="Р5_табл_шапка_гр35">Раздел6!#REF!</definedName>
    <definedName name="Р5_табл_шапка_гр36" localSheetId="9">Раздел6!#REF!</definedName>
    <definedName name="Р5_табл_шапка_гр36">Раздел6!#REF!</definedName>
    <definedName name="Р5_табл_шапка_гр37" localSheetId="9">Раздел6!#REF!</definedName>
    <definedName name="Р5_табл_шапка_гр37">Раздел6!#REF!</definedName>
    <definedName name="Р5_табл_шапка_гр38" localSheetId="9">Раздел6!#REF!</definedName>
    <definedName name="Р5_табл_шапка_гр38">Раздел6!#REF!</definedName>
    <definedName name="Р5_табл_шапка_гр39">Раздел6!#REF!</definedName>
    <definedName name="Р5_табл_шапка_гр40">Раздел6!#REF!</definedName>
    <definedName name="Р5_табл_шапка_гр41">Раздел6!#REF!</definedName>
    <definedName name="Р5_табл_шапка_гр42">Раздел6!#REF!</definedName>
    <definedName name="Р5_табл_шапка_гр43">Раздел6!#REF!</definedName>
    <definedName name="Р5_табл_шапка_гр44">Раздел6!#REF!</definedName>
    <definedName name="Р5_табл_шапка_гр45" localSheetId="9">Раздел6!#REF!</definedName>
    <definedName name="Р5_табл_шапка_гр45">Раздел6!#REF!</definedName>
    <definedName name="Р5_табл_шапка_гр46" localSheetId="9">Раздел6!#REF!</definedName>
    <definedName name="Р5_табл_шапка_гр46">Раздел6!#REF!</definedName>
    <definedName name="Р5_табл_шапка_гр47" localSheetId="9">Раздел6!#REF!</definedName>
    <definedName name="Р5_табл_шапка_гр47">Раздел6!#REF!</definedName>
    <definedName name="Р5_табл_шапка_гр48" localSheetId="9">Раздел6!#REF!</definedName>
    <definedName name="Р5_табл_шапка_гр48">Раздел6!#REF!</definedName>
    <definedName name="Р5_табл_шапка_гр49">Раздел6!#REF!</definedName>
    <definedName name="Р5_табл_шапка_гр50">Раздел6!#REF!</definedName>
    <definedName name="Р5_табл_шапка_гр51">Раздел6!#REF!</definedName>
    <definedName name="Р5_табл_шапка_гр52">Раздел6!#REF!</definedName>
    <definedName name="Р5_табл_шапка_гр53">Раздел6!#REF!</definedName>
    <definedName name="Р5_табл_шапка_гр54">Раздел6!#REF!</definedName>
    <definedName name="Р5_табл_шапка_гр55" localSheetId="9">Раздел6!#REF!</definedName>
    <definedName name="Р5_табл_шапка_гр55">Раздел6!#REF!</definedName>
    <definedName name="Р5_табл_шапка_гр56" localSheetId="9">Раздел6!#REF!</definedName>
    <definedName name="Р5_табл_шапка_гр56">Раздел6!#REF!</definedName>
    <definedName name="Р5_табл_шапка_гр57" localSheetId="9">Раздел6!#REF!</definedName>
    <definedName name="Р5_табл_шапка_гр57">Раздел6!#REF!</definedName>
    <definedName name="Р5_табл_шапка_гр58" localSheetId="9">Раздел6!#REF!</definedName>
    <definedName name="Р5_табл_шапка_гр58">Раздел6!#REF!</definedName>
    <definedName name="Р5_табл_шапка_гр59">Раздел6!#REF!</definedName>
    <definedName name="Р5_табл_шапка_гр60">Раздел6!#REF!</definedName>
    <definedName name="Р5_табл_шапка_гр61">Раздел6!#REF!</definedName>
    <definedName name="Р5_табл_шапка_гр62">Раздел6!#REF!</definedName>
    <definedName name="Р6">Раздел7!$A$1:$AI$123</definedName>
    <definedName name="Р6_данные">Раздел7!$B$1:$AH$123</definedName>
    <definedName name="Р6_табл">Раздел7!$B$1:$AH$123</definedName>
    <definedName name="Р6_табл_тело">Раздел7!$B$8:$AH$123</definedName>
    <definedName name="Р6_табл_шапка">Раздел7!$B$1:$AH$7</definedName>
    <definedName name="Р6_табл_шапка_гр01">Раздел7!$B$7</definedName>
    <definedName name="Р6_табл_шапка_гр02">Раздел7!$C$7</definedName>
    <definedName name="Р6_табл_шапка_гр03">Раздел7!$D$7</definedName>
    <definedName name="Р6_табл_шапка_гр04">Раздел7!$E$7</definedName>
    <definedName name="Р6_табл_шапка_гр05">Раздел7!$F$7</definedName>
    <definedName name="Р6_табл_шапка_гр06">Раздел7!$G$7</definedName>
    <definedName name="Р6_табл_шапка_гр07">Раздел7!$H$7</definedName>
    <definedName name="Р6_табл_шапка_гр08">Раздел7!$I$7</definedName>
    <definedName name="Р6_табл_шапка_гр09">Раздел7!$J$7</definedName>
    <definedName name="Р6_табл_шапка_гр10">Раздел7!$K$7</definedName>
    <definedName name="Р6_табл_шапка_гр11">Раздел7!$L$7</definedName>
    <definedName name="Р6_табл_шапка_гр12">Раздел7!$M$7</definedName>
    <definedName name="Р6_табл_шапка_гр13">Раздел7!$N$7</definedName>
    <definedName name="Р6_табл_шапка_гр14">Раздел7!$O$7</definedName>
    <definedName name="Р6_табл_шапка_гр15">Раздел7!$P$7</definedName>
    <definedName name="Р6_табл_шапка_гр16">Раздел7!$Q$7</definedName>
    <definedName name="Р6_табл_шапка_гр17">Раздел7!$R$7</definedName>
    <definedName name="Р6_табл_шапка_гр18">Раздел7!$S$7</definedName>
    <definedName name="Р6_табл_шапка_гр19">Раздел7!$T$7</definedName>
    <definedName name="Р6_табл_шапка_гр20">Раздел7!$U$7</definedName>
    <definedName name="Р6_табл_шапка_гр21">Раздел7!$V$7</definedName>
    <definedName name="Р6_табл_шапка_гр22">Раздел7!$W$7</definedName>
    <definedName name="Р6_табл_шапка_гр23">Раздел7!$X$7</definedName>
    <definedName name="Р6_табл_шапка_гр24">Раздел7!$Y$7</definedName>
    <definedName name="Р6_табл_шапка_гр25">Раздел7!$Z$7</definedName>
    <definedName name="Р6_табл_шапка_гр26">Раздел7!$AA$7</definedName>
    <definedName name="Р6_табл_шапка_гр27">Раздел7!$AB$7</definedName>
    <definedName name="Р6_табл_шапка_гр28">Раздел7!$AC$7</definedName>
    <definedName name="Р6_табл_шапка_гр29">Раздел7!$AD$7</definedName>
    <definedName name="Р6_табл_шапка_гр30">Раздел7!$AE$7</definedName>
    <definedName name="Р6_табл_шапка_гр31">Раздел7!$AF$7</definedName>
    <definedName name="Р6_табл_шапка_гр32">Раздел7!$AG$7</definedName>
    <definedName name="Р6_табл_шапка_гр33">Раздел7!$AH$7</definedName>
    <definedName name="Р7">Раздел8!$A$1:$BH$123</definedName>
    <definedName name="Р7_данные">Раздел8!$B$1:$BG$123</definedName>
    <definedName name="Р7_табл">Раздел8!$B$1:$BG$123</definedName>
    <definedName name="Р7_табл_тело">Раздел8!$B$8:$BG$123</definedName>
    <definedName name="Р7_табл_шапка">Раздел8!$B$1:$BG$7</definedName>
    <definedName name="Р7_табл_шапка_гр01">Раздел8!$B$7</definedName>
    <definedName name="Р7_табл_шапка_гр02">Раздел8!$C$7</definedName>
    <definedName name="Р7_табл_шапка_гр03">Раздел8!$D$7</definedName>
    <definedName name="Р7_табл_шапка_гр04">Раздел8!$E$7</definedName>
    <definedName name="Р7_табл_шапка_гр05">Раздел8!$F$7</definedName>
    <definedName name="Р7_табл_шапка_гр06">Раздел8!$G$7</definedName>
    <definedName name="Р7_табл_шапка_гр07">Раздел8!$H$7</definedName>
    <definedName name="Р7_табл_шапка_гр08">Раздел8!$I$7</definedName>
    <definedName name="Р7_табл_шапка_гр09">Раздел8!$J$7</definedName>
    <definedName name="Р7_табл_шапка_гр10">Раздел8!$K$7</definedName>
    <definedName name="Р7_табл_шапка_гр11">Раздел8!$L$7</definedName>
    <definedName name="Р7_табл_шапка_гр12">Раздел8!$M$7</definedName>
    <definedName name="Р7_табл_шапка_гр13">Раздел8!$N$7</definedName>
    <definedName name="Р7_табл_шапка_гр14">Раздел8!$T$7</definedName>
    <definedName name="Р7_табл_шапка_гр15">Раздел8!$U$7</definedName>
    <definedName name="Р7_табл_шапка_гр16">Раздел8!$V$7</definedName>
    <definedName name="Р7_табл_шапка_гр17">Раздел8!$W$7</definedName>
    <definedName name="Р7_табл_шапка_гр18">Раздел8!$X$7</definedName>
    <definedName name="Р7_табл_шапка_гр19">Раздел8!$Y$7</definedName>
    <definedName name="Р7_табл_шапка_гр20">Раздел8!$Z$7</definedName>
    <definedName name="Р7_табл_шапка_гр21">Раздел8!$AA$7</definedName>
    <definedName name="Р7_табл_шапка_гр22">Раздел8!$AB$7</definedName>
    <definedName name="Р7_табл_шапка_гр23">Раздел8!$AC$7</definedName>
    <definedName name="Р7_табл_шапка_гр24">Раздел8!$AD$7</definedName>
    <definedName name="Р7_табл_шапка_гр25">Раздел8!$AE$7</definedName>
    <definedName name="Р7_табл_шапка_гр26">Раздел8!$AF$7</definedName>
    <definedName name="Р7_табл_шапка_гр27">Раздел8!$AG$7</definedName>
    <definedName name="Р7_табл_шапка_гр28">Раздел8!$AH$7</definedName>
    <definedName name="Р7_табл_шапка_гр29">Раздел8!$AI$7</definedName>
    <definedName name="Р7_табл_шапка_гр30">Раздел8!$AJ$7</definedName>
    <definedName name="Р7_табл_шапка_гр31">Раздел8!$AK$7</definedName>
    <definedName name="Р7_табл_шапка_гр32">Раздел8!$AL$7</definedName>
    <definedName name="Р7_табл_шапка_гр33">Раздел8!$AM$7</definedName>
    <definedName name="Р7_табл_шапка_гр34">Раздел8!$AN$7</definedName>
    <definedName name="Р7_табл_шапка_гр35">Раздел8!$AO$7</definedName>
    <definedName name="Р7_табл_шапка_гр36">Раздел8!$AP$7</definedName>
    <definedName name="Р7_табл_шапка_гр37">Раздел8!$AQ$7</definedName>
    <definedName name="Р7_табл_шапка_гр38">Раздел8!$AR$7</definedName>
    <definedName name="Р7_табл_шапка_гр39">Раздел8!$AS$7</definedName>
    <definedName name="Р7_табл_шапка_гр40">Раздел8!$AT$7</definedName>
    <definedName name="Р7_табл_шапка_гр41">Раздел8!$AU$7</definedName>
    <definedName name="Р7_табл_шапка_гр42">Раздел8!$AV$7</definedName>
    <definedName name="Р7_табл_шапка_гр43">Раздел8!$AW$7</definedName>
    <definedName name="Р7_табл_шапка_гр44">Раздел8!$AX$7</definedName>
    <definedName name="Р7_табл_шапка_гр45">Раздел8!$AY$7</definedName>
    <definedName name="Р7_табл_шапка_гр46">Раздел8!$AZ$7</definedName>
    <definedName name="Р7_табл_шапка_гр47">Раздел8!$BA$7</definedName>
    <definedName name="Р7_табл_шапка_гр48">Раздел8!$BB$7</definedName>
    <definedName name="Р7_табл_шапка_гр49">Раздел8!$BC$7</definedName>
    <definedName name="Р7_табл_шапка_гр50">Раздел8!$BD$7</definedName>
    <definedName name="Р7_табл_шапка_гр51">Раздел8!$BE$7</definedName>
    <definedName name="Р7_табл_шапка_гр52">Раздел8!$BF$7</definedName>
    <definedName name="Р7_табл_шапка_гр53">Раздел8!$BG$7</definedName>
    <definedName name="Р8" localSheetId="9">Раздел9!$A$1:$Q$123</definedName>
    <definedName name="Р8">#REF!</definedName>
    <definedName name="Р8_данные" localSheetId="9">Раздел9!$B$1:$Q$123</definedName>
    <definedName name="Р8_данные">#REF!</definedName>
    <definedName name="Р8_табл" localSheetId="9">Раздел9!$B$1:$Q$123</definedName>
    <definedName name="Р8_табл">#REF!</definedName>
    <definedName name="Р8_табл_тело" localSheetId="9">Раздел9!$B$8:$Q$123</definedName>
    <definedName name="Р8_табл_тело">#REF!</definedName>
    <definedName name="Р8_табл_шапка" localSheetId="9">Раздел9!$B$1:$Q$7</definedName>
    <definedName name="Р8_табл_шапка">#REF!</definedName>
    <definedName name="Р8_табл_шапка_гр01" localSheetId="9">Раздел9!$B$7</definedName>
    <definedName name="Р8_табл_шапка_гр01">#REF!</definedName>
    <definedName name="Р8_табл_шапка_гр02" localSheetId="9">Раздел9!$C$7</definedName>
    <definedName name="Р8_табл_шапка_гр02">#REF!</definedName>
    <definedName name="Р8_табл_шапка_гр03" localSheetId="9">Раздел9!$D$7</definedName>
    <definedName name="Р8_табл_шапка_гр03">#REF!</definedName>
    <definedName name="Р8_табл_шапка_гр04" localSheetId="9">Раздел9!$E$7</definedName>
    <definedName name="Р8_табл_шапка_гр04">#REF!</definedName>
    <definedName name="Р8_табл_шапка_гр05" localSheetId="9">Раздел9!$F$7</definedName>
    <definedName name="Р8_табл_шапка_гр05">#REF!</definedName>
    <definedName name="Р8_табл_шапка_гр06" localSheetId="9">Раздел9!$G$7</definedName>
    <definedName name="Р8_табл_шапка_гр06">#REF!</definedName>
    <definedName name="Р8_табл_шапка_гр07" localSheetId="9">Раздел9!$H$7</definedName>
    <definedName name="Р8_табл_шапка_гр07">#REF!</definedName>
    <definedName name="Р8_табл_шапка_гр08" localSheetId="9">Раздел9!$I$7</definedName>
    <definedName name="Р8_табл_шапка_гр08">#REF!</definedName>
    <definedName name="Р8_табл_шапка_гр09" localSheetId="9">Раздел9!$J$7</definedName>
    <definedName name="Р8_табл_шапка_гр09">#REF!</definedName>
    <definedName name="Р8_табл_шапка_гр10" localSheetId="9">Раздел9!$K$7</definedName>
    <definedName name="Р8_табл_шапка_гр10">#REF!</definedName>
    <definedName name="Р8_табл_шапка_гр11" localSheetId="9">Раздел9!$L$7</definedName>
    <definedName name="Р8_табл_шапка_гр11">#REF!</definedName>
    <definedName name="Р8_табл_шапка_гр12" localSheetId="9">Раздел9!$M$7</definedName>
    <definedName name="Р8_табл_шапка_гр12">#REF!</definedName>
    <definedName name="Р8_табл_шапка_гр13" localSheetId="9">Раздел9!$N$7</definedName>
    <definedName name="Р8_табл_шапка_гр13">#REF!</definedName>
    <definedName name="Р8_табл_шапка_гр14" localSheetId="9">Раздел9!$O$7</definedName>
    <definedName name="Р8_табл_шапка_гр14">#REF!</definedName>
    <definedName name="Р8_табл_шапка_гр15" localSheetId="9">Раздел9!$P$7</definedName>
    <definedName name="Р8_табл_шапка_гр15">#REF!</definedName>
    <definedName name="Р8_табл_шапка_гр16" localSheetId="9">Раздел9!$Q$7</definedName>
    <definedName name="Р8_табл_шапка_гр16">#REF!</definedName>
    <definedName name="Р9">Раздел10!$A$2:$O$29</definedName>
    <definedName name="Р9_данные">Раздел10!$B$2:$N$29</definedName>
    <definedName name="Р9_табл">Раздел10!$B$2:$N$29</definedName>
    <definedName name="Р9_табл_тело">Раздел10!$B$9:$N$29</definedName>
    <definedName name="Р9_табл_шапка">Раздел10!$B$2:$N$8</definedName>
    <definedName name="Р9_табл_шапка_гр01">Раздел10!$B$8</definedName>
    <definedName name="Р9_табл_шапка_гр02">Раздел10!$C$8</definedName>
    <definedName name="Р9_табл_шапка_гр03">Раздел10!$D$8</definedName>
    <definedName name="Р9_табл_шапка_гр04">Раздел10!$E$8</definedName>
    <definedName name="Р9_табл_шапка_гр05">Раздел10!$F$8</definedName>
    <definedName name="Р9_табл_шапка_гр06">Раздел10!$G$8</definedName>
    <definedName name="Р9_табл_шапка_гр07">Раздел10!$H$8</definedName>
    <definedName name="Р9_табл_шапка_гр08">Раздел10!$I$8</definedName>
    <definedName name="Р9_табл_шапка_гр09">Раздел10!$J$8</definedName>
    <definedName name="Р9_табл_шапка_гр10">Раздел10!$K$8</definedName>
    <definedName name="Р9_табл_шапка_гр11">Раздел10!$L$8</definedName>
    <definedName name="Р9_табл_шапка_гр12">Раздел10!$M$8</definedName>
    <definedName name="Р9_табл_шапка_гр13">Раздел10!$N$8</definedName>
  </definedNames>
  <calcPr calcId="144525"/>
  <fileRecoveryPr autoRecover="0"/>
</workbook>
</file>

<file path=xl/calcChain.xml><?xml version="1.0" encoding="utf-8"?>
<calcChain xmlns="http://schemas.openxmlformats.org/spreadsheetml/2006/main">
  <c r="O10" i="26" l="1"/>
  <c r="M23" i="24"/>
  <c r="M10" i="24"/>
  <c r="M29" i="24" s="1"/>
  <c r="E252" i="21"/>
  <c r="F252" i="21"/>
  <c r="G252" i="21"/>
  <c r="H252" i="21"/>
  <c r="I252" i="21"/>
  <c r="M231" i="20"/>
  <c r="F252" i="20"/>
  <c r="E252" i="20"/>
  <c r="G252" i="20"/>
  <c r="H252" i="20"/>
  <c r="I252" i="20"/>
  <c r="N18" i="29"/>
  <c r="H7" i="28" l="1"/>
  <c r="K14" i="28"/>
  <c r="K13" i="28"/>
  <c r="J14" i="28"/>
  <c r="J13" i="28"/>
  <c r="K9" i="28"/>
  <c r="J9" i="28"/>
  <c r="K8" i="28"/>
  <c r="J8" i="28"/>
  <c r="E25" i="28" l="1"/>
  <c r="E22" i="28"/>
  <c r="E16" i="28"/>
  <c r="E7" i="28"/>
  <c r="E6" i="28" l="1"/>
  <c r="D23" i="34"/>
  <c r="D19" i="34"/>
  <c r="D15" i="34"/>
  <c r="D12" i="34" s="1"/>
  <c r="H250" i="16" l="1"/>
  <c r="E250" i="16"/>
  <c r="Q241" i="5" l="1"/>
  <c r="Q238" i="5"/>
  <c r="Q232" i="5"/>
  <c r="Q225" i="5"/>
  <c r="Q216" i="5"/>
  <c r="Q210" i="5"/>
  <c r="Q200" i="5"/>
  <c r="Q194" i="5"/>
  <c r="Q182" i="5"/>
  <c r="Q146" i="5"/>
  <c r="Q137" i="5"/>
  <c r="Q131" i="5"/>
  <c r="Q128" i="5"/>
  <c r="Q120" i="5"/>
  <c r="Q98" i="5"/>
  <c r="Q91" i="5"/>
  <c r="Q82" i="5"/>
  <c r="Q68" i="5"/>
  <c r="Q55" i="5"/>
  <c r="Q48" i="5"/>
  <c r="Q41" i="5"/>
  <c r="Q33" i="5"/>
  <c r="Q26" i="5"/>
  <c r="Q20" i="5"/>
  <c r="Q254" i="5" l="1"/>
  <c r="U8" i="36" l="1"/>
  <c r="V8" i="36"/>
  <c r="R243" i="5"/>
  <c r="R240" i="5"/>
  <c r="R234" i="5"/>
  <c r="R149" i="5"/>
  <c r="R84" i="5"/>
  <c r="R57" i="5"/>
  <c r="R52" i="5"/>
  <c r="R50" i="5"/>
  <c r="R43" i="5"/>
  <c r="R22" i="5"/>
  <c r="H242" i="16"/>
  <c r="H243" i="16"/>
  <c r="H244" i="16"/>
  <c r="H245" i="16"/>
  <c r="H246" i="16"/>
  <c r="H247" i="16"/>
  <c r="H248" i="16"/>
  <c r="H249" i="16"/>
  <c r="H251" i="16"/>
  <c r="H252" i="16"/>
  <c r="G242" i="16"/>
  <c r="G243" i="16"/>
  <c r="G244" i="16"/>
  <c r="G245" i="16"/>
  <c r="G246" i="16"/>
  <c r="G247" i="16"/>
  <c r="G248" i="16"/>
  <c r="G249" i="16"/>
  <c r="G250" i="16"/>
  <c r="G251" i="16"/>
  <c r="G252" i="16"/>
  <c r="F242" i="16"/>
  <c r="F243" i="16"/>
  <c r="F244" i="16"/>
  <c r="F245" i="16"/>
  <c r="F246" i="16"/>
  <c r="F247" i="16"/>
  <c r="F248" i="16"/>
  <c r="F249" i="16"/>
  <c r="F250" i="16"/>
  <c r="F251" i="16"/>
  <c r="F252" i="16"/>
  <c r="F241" i="16"/>
  <c r="G241" i="16"/>
  <c r="H241" i="16"/>
  <c r="F239" i="16"/>
  <c r="G239" i="16"/>
  <c r="H239" i="16"/>
  <c r="F238" i="16"/>
  <c r="G238" i="16"/>
  <c r="H238" i="16"/>
  <c r="H233" i="16"/>
  <c r="H234" i="16"/>
  <c r="H235" i="16"/>
  <c r="H236" i="16"/>
  <c r="G233" i="16"/>
  <c r="G234" i="16"/>
  <c r="G235" i="16"/>
  <c r="G236" i="16"/>
  <c r="F233" i="16"/>
  <c r="F234" i="16"/>
  <c r="F235" i="16"/>
  <c r="F236" i="16"/>
  <c r="F232" i="16"/>
  <c r="G232" i="16"/>
  <c r="H232" i="16"/>
  <c r="H226" i="16"/>
  <c r="H227" i="16"/>
  <c r="H228" i="16"/>
  <c r="H229" i="16"/>
  <c r="H230" i="16"/>
  <c r="G226" i="16"/>
  <c r="G227" i="16"/>
  <c r="G228" i="16"/>
  <c r="G229" i="16"/>
  <c r="G230" i="16"/>
  <c r="F226" i="16"/>
  <c r="F227" i="16"/>
  <c r="F228" i="16"/>
  <c r="F229" i="16"/>
  <c r="F230" i="16"/>
  <c r="F225" i="16"/>
  <c r="G225" i="16"/>
  <c r="H225" i="16"/>
  <c r="H217" i="16"/>
  <c r="H218" i="16"/>
  <c r="H219" i="16"/>
  <c r="H220" i="16"/>
  <c r="H221" i="16"/>
  <c r="H222" i="16"/>
  <c r="H223" i="16"/>
  <c r="G217" i="16"/>
  <c r="G218" i="16"/>
  <c r="G219" i="16"/>
  <c r="G220" i="16"/>
  <c r="G221" i="16"/>
  <c r="G222" i="16"/>
  <c r="G223" i="16"/>
  <c r="F217" i="16"/>
  <c r="F218" i="16"/>
  <c r="F219" i="16"/>
  <c r="F220" i="16"/>
  <c r="F221" i="16"/>
  <c r="F222" i="16"/>
  <c r="F223" i="16"/>
  <c r="F216" i="16"/>
  <c r="G216" i="16"/>
  <c r="H216" i="16"/>
  <c r="H211" i="16"/>
  <c r="H212" i="16"/>
  <c r="H213" i="16"/>
  <c r="H214" i="16"/>
  <c r="G211" i="16"/>
  <c r="G212" i="16"/>
  <c r="G213" i="16"/>
  <c r="G214" i="16"/>
  <c r="F211" i="16"/>
  <c r="F212" i="16"/>
  <c r="F213" i="16"/>
  <c r="F214" i="16"/>
  <c r="F210" i="16"/>
  <c r="G210" i="16"/>
  <c r="H210" i="16"/>
  <c r="H201" i="16"/>
  <c r="H202" i="16"/>
  <c r="H203" i="16"/>
  <c r="H204" i="16"/>
  <c r="H205" i="16"/>
  <c r="H206" i="16"/>
  <c r="H207" i="16"/>
  <c r="H208" i="16"/>
  <c r="G201" i="16"/>
  <c r="G202" i="16"/>
  <c r="G203" i="16"/>
  <c r="G204" i="16"/>
  <c r="G205" i="16"/>
  <c r="G206" i="16"/>
  <c r="G207" i="16"/>
  <c r="G208" i="16"/>
  <c r="F201" i="16"/>
  <c r="F202" i="16"/>
  <c r="F203" i="16"/>
  <c r="F204" i="16"/>
  <c r="F205" i="16"/>
  <c r="F206" i="16"/>
  <c r="F207" i="16"/>
  <c r="F208" i="16"/>
  <c r="F200" i="16"/>
  <c r="G200" i="16"/>
  <c r="H200" i="16"/>
  <c r="H195" i="16"/>
  <c r="H196" i="16"/>
  <c r="H197" i="16"/>
  <c r="H198" i="16"/>
  <c r="G195" i="16"/>
  <c r="G196" i="16"/>
  <c r="G197" i="16"/>
  <c r="G198" i="16"/>
  <c r="F195" i="16"/>
  <c r="F196" i="16"/>
  <c r="F197" i="16"/>
  <c r="F198" i="16"/>
  <c r="F194" i="16"/>
  <c r="G194" i="16"/>
  <c r="H194" i="16"/>
  <c r="H183" i="16"/>
  <c r="H184" i="16"/>
  <c r="H185" i="16"/>
  <c r="H186" i="16"/>
  <c r="H187" i="16"/>
  <c r="H188" i="16"/>
  <c r="H189" i="16"/>
  <c r="H190" i="16"/>
  <c r="H191" i="16"/>
  <c r="H192" i="16"/>
  <c r="G183" i="16"/>
  <c r="G184" i="16"/>
  <c r="G185" i="16"/>
  <c r="G186" i="16"/>
  <c r="G187" i="16"/>
  <c r="G188" i="16"/>
  <c r="G189" i="16"/>
  <c r="G190" i="16"/>
  <c r="G191" i="16"/>
  <c r="G192" i="16"/>
  <c r="F183" i="16"/>
  <c r="F184" i="16"/>
  <c r="F185" i="16"/>
  <c r="F186" i="16"/>
  <c r="F187" i="16"/>
  <c r="F188" i="16"/>
  <c r="F189" i="16"/>
  <c r="F190" i="16"/>
  <c r="F191" i="16"/>
  <c r="F192" i="16"/>
  <c r="F182" i="16"/>
  <c r="G182" i="16"/>
  <c r="H182" i="16"/>
  <c r="H147" i="16"/>
  <c r="H148" i="16"/>
  <c r="H149" i="16"/>
  <c r="H150" i="16"/>
  <c r="H151" i="16"/>
  <c r="H152" i="16"/>
  <c r="H153" i="16"/>
  <c r="H154" i="16"/>
  <c r="H155" i="16"/>
  <c r="H156" i="16"/>
  <c r="H157" i="16"/>
  <c r="H158" i="16"/>
  <c r="H159" i="16"/>
  <c r="H160" i="16"/>
  <c r="H161" i="16"/>
  <c r="H162" i="16"/>
  <c r="H163" i="16"/>
  <c r="H164" i="16"/>
  <c r="H165" i="16"/>
  <c r="H166" i="16"/>
  <c r="H167" i="16"/>
  <c r="H168" i="16"/>
  <c r="H169" i="16"/>
  <c r="H170" i="16"/>
  <c r="H171" i="16"/>
  <c r="H172" i="16"/>
  <c r="H173" i="16"/>
  <c r="H174" i="16"/>
  <c r="H175" i="16"/>
  <c r="H176" i="16"/>
  <c r="H177" i="16"/>
  <c r="H178" i="16"/>
  <c r="H179" i="16"/>
  <c r="H180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F176" i="16"/>
  <c r="F177" i="16"/>
  <c r="F178" i="16"/>
  <c r="F179" i="16"/>
  <c r="F180" i="16"/>
  <c r="F167" i="16"/>
  <c r="F168" i="16"/>
  <c r="F169" i="16"/>
  <c r="F170" i="16"/>
  <c r="F171" i="16"/>
  <c r="F172" i="16"/>
  <c r="F173" i="16"/>
  <c r="F174" i="16"/>
  <c r="F175" i="16"/>
  <c r="F158" i="16"/>
  <c r="F159" i="16"/>
  <c r="F160" i="16"/>
  <c r="F161" i="16"/>
  <c r="F162" i="16"/>
  <c r="F163" i="16"/>
  <c r="F164" i="16"/>
  <c r="F165" i="16"/>
  <c r="F166" i="16"/>
  <c r="F147" i="16"/>
  <c r="F148" i="16"/>
  <c r="F149" i="16"/>
  <c r="F150" i="16"/>
  <c r="F151" i="16"/>
  <c r="F152" i="16"/>
  <c r="F153" i="16"/>
  <c r="F154" i="16"/>
  <c r="F155" i="16"/>
  <c r="F156" i="16"/>
  <c r="F157" i="16"/>
  <c r="F146" i="16"/>
  <c r="G146" i="16"/>
  <c r="H146" i="16"/>
  <c r="H138" i="16"/>
  <c r="H139" i="16"/>
  <c r="H140" i="16"/>
  <c r="H141" i="16"/>
  <c r="H142" i="16"/>
  <c r="H143" i="16"/>
  <c r="H144" i="16"/>
  <c r="G138" i="16"/>
  <c r="G139" i="16"/>
  <c r="G140" i="16"/>
  <c r="G141" i="16"/>
  <c r="G142" i="16"/>
  <c r="G143" i="16"/>
  <c r="G144" i="16"/>
  <c r="F138" i="16"/>
  <c r="F139" i="16"/>
  <c r="F140" i="16"/>
  <c r="F141" i="16"/>
  <c r="F142" i="16"/>
  <c r="F143" i="16"/>
  <c r="F144" i="16"/>
  <c r="F137" i="16"/>
  <c r="G137" i="16"/>
  <c r="H137" i="16"/>
  <c r="H132" i="16"/>
  <c r="H133" i="16"/>
  <c r="H134" i="16"/>
  <c r="H135" i="16"/>
  <c r="G132" i="16"/>
  <c r="G133" i="16"/>
  <c r="G134" i="16"/>
  <c r="G135" i="16"/>
  <c r="F132" i="16"/>
  <c r="F133" i="16"/>
  <c r="F134" i="16"/>
  <c r="F135" i="16"/>
  <c r="F131" i="16"/>
  <c r="G131" i="16"/>
  <c r="H131" i="16"/>
  <c r="F129" i="16"/>
  <c r="G129" i="16"/>
  <c r="H129" i="16"/>
  <c r="F128" i="16"/>
  <c r="G128" i="16"/>
  <c r="H128" i="16"/>
  <c r="H121" i="16"/>
  <c r="H122" i="16"/>
  <c r="H123" i="16"/>
  <c r="H124" i="16"/>
  <c r="H125" i="16"/>
  <c r="H126" i="16"/>
  <c r="G121" i="16"/>
  <c r="G122" i="16"/>
  <c r="G123" i="16"/>
  <c r="G124" i="16"/>
  <c r="G125" i="16"/>
  <c r="G126" i="16"/>
  <c r="F121" i="16"/>
  <c r="F122" i="16"/>
  <c r="F123" i="16"/>
  <c r="F124" i="16"/>
  <c r="F125" i="16"/>
  <c r="F126" i="16"/>
  <c r="F120" i="16"/>
  <c r="G120" i="16"/>
  <c r="H120" i="16"/>
  <c r="H115" i="16"/>
  <c r="H116" i="16"/>
  <c r="H117" i="16"/>
  <c r="H118" i="16"/>
  <c r="H106" i="16"/>
  <c r="H107" i="16"/>
  <c r="H108" i="16"/>
  <c r="H109" i="16"/>
  <c r="H110" i="16"/>
  <c r="H111" i="16"/>
  <c r="H112" i="16"/>
  <c r="H113" i="16"/>
  <c r="H114" i="16"/>
  <c r="H99" i="16"/>
  <c r="H100" i="16"/>
  <c r="H101" i="16"/>
  <c r="H102" i="16"/>
  <c r="H103" i="16"/>
  <c r="H104" i="16"/>
  <c r="H105" i="16"/>
  <c r="G109" i="16"/>
  <c r="G110" i="16"/>
  <c r="G111" i="16"/>
  <c r="G112" i="16"/>
  <c r="G113" i="16"/>
  <c r="G114" i="16"/>
  <c r="G115" i="16"/>
  <c r="G116" i="16"/>
  <c r="G117" i="16"/>
  <c r="G118" i="16"/>
  <c r="G99" i="16"/>
  <c r="G100" i="16"/>
  <c r="G101" i="16"/>
  <c r="G102" i="16"/>
  <c r="G103" i="16"/>
  <c r="G104" i="16"/>
  <c r="G105" i="16"/>
  <c r="G106" i="16"/>
  <c r="G107" i="16"/>
  <c r="G108" i="16"/>
  <c r="F114" i="16"/>
  <c r="F115" i="16"/>
  <c r="F116" i="16"/>
  <c r="F117" i="16"/>
  <c r="F118" i="16"/>
  <c r="F107" i="16"/>
  <c r="F108" i="16"/>
  <c r="F109" i="16"/>
  <c r="F110" i="16"/>
  <c r="F111" i="16"/>
  <c r="F112" i="16"/>
  <c r="F113" i="16"/>
  <c r="F99" i="16"/>
  <c r="F100" i="16"/>
  <c r="F101" i="16"/>
  <c r="F102" i="16"/>
  <c r="F103" i="16"/>
  <c r="F104" i="16"/>
  <c r="F105" i="16"/>
  <c r="F106" i="16"/>
  <c r="F98" i="16"/>
  <c r="G98" i="16"/>
  <c r="H98" i="16"/>
  <c r="H92" i="16"/>
  <c r="H93" i="16"/>
  <c r="H94" i="16"/>
  <c r="H95" i="16"/>
  <c r="H96" i="16"/>
  <c r="G92" i="16"/>
  <c r="G93" i="16"/>
  <c r="G94" i="16"/>
  <c r="G95" i="16"/>
  <c r="G96" i="16"/>
  <c r="F92" i="16"/>
  <c r="F93" i="16"/>
  <c r="F94" i="16"/>
  <c r="F95" i="16"/>
  <c r="F96" i="16"/>
  <c r="F91" i="16"/>
  <c r="G91" i="16"/>
  <c r="H91" i="16"/>
  <c r="H83" i="16"/>
  <c r="H84" i="16"/>
  <c r="H85" i="16"/>
  <c r="H86" i="16"/>
  <c r="H87" i="16"/>
  <c r="H88" i="16"/>
  <c r="H89" i="16"/>
  <c r="G83" i="16"/>
  <c r="G84" i="16"/>
  <c r="G85" i="16"/>
  <c r="G86" i="16"/>
  <c r="G87" i="16"/>
  <c r="G88" i="16"/>
  <c r="G89" i="16"/>
  <c r="F83" i="16"/>
  <c r="F84" i="16"/>
  <c r="F85" i="16"/>
  <c r="F86" i="16"/>
  <c r="F87" i="16"/>
  <c r="F88" i="16"/>
  <c r="F89" i="16"/>
  <c r="F82" i="16"/>
  <c r="G82" i="16"/>
  <c r="H82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68" i="16"/>
  <c r="G68" i="16"/>
  <c r="H56" i="16"/>
  <c r="H57" i="16"/>
  <c r="H58" i="16"/>
  <c r="H59" i="16"/>
  <c r="H60" i="16"/>
  <c r="H61" i="16"/>
  <c r="H62" i="16"/>
  <c r="H63" i="16"/>
  <c r="H64" i="16"/>
  <c r="H65" i="16"/>
  <c r="H66" i="16"/>
  <c r="G56" i="16"/>
  <c r="G57" i="16"/>
  <c r="G58" i="16"/>
  <c r="G59" i="16"/>
  <c r="G60" i="16"/>
  <c r="G61" i="16"/>
  <c r="G62" i="16"/>
  <c r="G63" i="16"/>
  <c r="G64" i="16"/>
  <c r="G65" i="16"/>
  <c r="G66" i="16"/>
  <c r="F56" i="16"/>
  <c r="F57" i="16"/>
  <c r="F58" i="16"/>
  <c r="F59" i="16"/>
  <c r="F60" i="16"/>
  <c r="F61" i="16"/>
  <c r="F62" i="16"/>
  <c r="F63" i="16"/>
  <c r="F64" i="16"/>
  <c r="F65" i="16"/>
  <c r="F66" i="16"/>
  <c r="F55" i="16"/>
  <c r="G55" i="16"/>
  <c r="H55" i="16"/>
  <c r="H49" i="16"/>
  <c r="H50" i="16"/>
  <c r="H51" i="16"/>
  <c r="H52" i="16"/>
  <c r="H53" i="16"/>
  <c r="G49" i="16"/>
  <c r="G50" i="16"/>
  <c r="G51" i="16"/>
  <c r="G52" i="16"/>
  <c r="G53" i="16"/>
  <c r="F49" i="16"/>
  <c r="F50" i="16"/>
  <c r="F51" i="16"/>
  <c r="F52" i="16"/>
  <c r="F53" i="16"/>
  <c r="F48" i="16"/>
  <c r="G48" i="16"/>
  <c r="H48" i="16"/>
  <c r="H42" i="16"/>
  <c r="H43" i="16"/>
  <c r="H44" i="16"/>
  <c r="H45" i="16"/>
  <c r="H46" i="16"/>
  <c r="G42" i="16"/>
  <c r="G43" i="16"/>
  <c r="G44" i="16"/>
  <c r="G45" i="16"/>
  <c r="G46" i="16"/>
  <c r="F42" i="16"/>
  <c r="F43" i="16"/>
  <c r="F44" i="16"/>
  <c r="F45" i="16"/>
  <c r="F46" i="16"/>
  <c r="F41" i="16"/>
  <c r="G41" i="16"/>
  <c r="H41" i="16"/>
  <c r="H34" i="16"/>
  <c r="H35" i="16"/>
  <c r="H36" i="16"/>
  <c r="H37" i="16"/>
  <c r="H38" i="16"/>
  <c r="H39" i="16"/>
  <c r="G34" i="16"/>
  <c r="G35" i="16"/>
  <c r="G36" i="16"/>
  <c r="G37" i="16"/>
  <c r="G38" i="16"/>
  <c r="G39" i="16"/>
  <c r="F34" i="16"/>
  <c r="F35" i="16"/>
  <c r="F36" i="16"/>
  <c r="F37" i="16"/>
  <c r="F38" i="16"/>
  <c r="F39" i="16"/>
  <c r="F33" i="16"/>
  <c r="G33" i="16"/>
  <c r="H33" i="16"/>
  <c r="H27" i="16"/>
  <c r="H28" i="16"/>
  <c r="H29" i="16"/>
  <c r="H30" i="16"/>
  <c r="H31" i="16"/>
  <c r="G27" i="16"/>
  <c r="G28" i="16"/>
  <c r="G29" i="16"/>
  <c r="G30" i="16"/>
  <c r="G31" i="16"/>
  <c r="F27" i="16"/>
  <c r="F28" i="16"/>
  <c r="F29" i="16"/>
  <c r="F30" i="16"/>
  <c r="F31" i="16"/>
  <c r="F26" i="16"/>
  <c r="G26" i="16"/>
  <c r="H26" i="16"/>
  <c r="H21" i="16"/>
  <c r="H22" i="16"/>
  <c r="H23" i="16"/>
  <c r="H24" i="16"/>
  <c r="G21" i="16"/>
  <c r="G22" i="16"/>
  <c r="G23" i="16"/>
  <c r="G24" i="16"/>
  <c r="F21" i="16"/>
  <c r="F22" i="16"/>
  <c r="F23" i="16"/>
  <c r="F24" i="16"/>
  <c r="F20" i="16"/>
  <c r="G20" i="16"/>
  <c r="H20" i="16"/>
  <c r="H9" i="16"/>
  <c r="H10" i="16"/>
  <c r="H11" i="16"/>
  <c r="H12" i="16"/>
  <c r="H13" i="16"/>
  <c r="H14" i="16"/>
  <c r="H15" i="16"/>
  <c r="H16" i="16"/>
  <c r="H17" i="16"/>
  <c r="H18" i="16"/>
  <c r="G9" i="16"/>
  <c r="G10" i="16"/>
  <c r="G11" i="16"/>
  <c r="G12" i="16"/>
  <c r="G13" i="16"/>
  <c r="G14" i="16"/>
  <c r="G15" i="16"/>
  <c r="G16" i="16"/>
  <c r="G17" i="16"/>
  <c r="G18" i="16"/>
  <c r="F9" i="16"/>
  <c r="F10" i="16"/>
  <c r="F11" i="16"/>
  <c r="F12" i="16"/>
  <c r="F13" i="16"/>
  <c r="F14" i="16"/>
  <c r="F15" i="16"/>
  <c r="F16" i="16"/>
  <c r="F17" i="16"/>
  <c r="F18" i="16"/>
  <c r="F8" i="16"/>
  <c r="G8" i="16"/>
  <c r="H8" i="16"/>
  <c r="E242" i="16"/>
  <c r="E243" i="16"/>
  <c r="E244" i="16"/>
  <c r="E245" i="16"/>
  <c r="E246" i="16"/>
  <c r="E247" i="16"/>
  <c r="E248" i="16"/>
  <c r="E249" i="16"/>
  <c r="E251" i="16"/>
  <c r="E252" i="16"/>
  <c r="E241" i="16"/>
  <c r="E239" i="16"/>
  <c r="E237" i="16" s="1"/>
  <c r="E238" i="16"/>
  <c r="E233" i="16"/>
  <c r="E234" i="16"/>
  <c r="E235" i="16"/>
  <c r="E236" i="16"/>
  <c r="E232" i="16"/>
  <c r="E226" i="16"/>
  <c r="E227" i="16"/>
  <c r="E228" i="16"/>
  <c r="E229" i="16"/>
  <c r="E230" i="16"/>
  <c r="E225" i="16"/>
  <c r="E217" i="16"/>
  <c r="E218" i="16"/>
  <c r="E219" i="16"/>
  <c r="E220" i="16"/>
  <c r="E221" i="16"/>
  <c r="E222" i="16"/>
  <c r="E223" i="16"/>
  <c r="E216" i="16"/>
  <c r="E211" i="16"/>
  <c r="E212" i="16"/>
  <c r="E213" i="16"/>
  <c r="E214" i="16"/>
  <c r="E210" i="16"/>
  <c r="E201" i="16"/>
  <c r="E202" i="16"/>
  <c r="E203" i="16"/>
  <c r="E204" i="16"/>
  <c r="E205" i="16"/>
  <c r="E206" i="16"/>
  <c r="E207" i="16"/>
  <c r="E208" i="16"/>
  <c r="E200" i="16"/>
  <c r="E195" i="16"/>
  <c r="E196" i="16"/>
  <c r="E197" i="16"/>
  <c r="E198" i="16"/>
  <c r="E194" i="16"/>
  <c r="E183" i="16"/>
  <c r="E184" i="16"/>
  <c r="E185" i="16"/>
  <c r="E186" i="16"/>
  <c r="E187" i="16"/>
  <c r="E188" i="16"/>
  <c r="E189" i="16"/>
  <c r="E190" i="16"/>
  <c r="E191" i="16"/>
  <c r="E192" i="16"/>
  <c r="E182" i="16"/>
  <c r="E179" i="16"/>
  <c r="E180" i="16"/>
  <c r="E172" i="16"/>
  <c r="E173" i="16"/>
  <c r="E174" i="16"/>
  <c r="E175" i="16"/>
  <c r="E176" i="16"/>
  <c r="E177" i="16"/>
  <c r="E178" i="16"/>
  <c r="E164" i="16"/>
  <c r="E165" i="16"/>
  <c r="E166" i="16"/>
  <c r="E167" i="16"/>
  <c r="E168" i="16"/>
  <c r="E169" i="16"/>
  <c r="E170" i="16"/>
  <c r="E171" i="16"/>
  <c r="E155" i="16"/>
  <c r="E156" i="16"/>
  <c r="E157" i="16"/>
  <c r="E158" i="16"/>
  <c r="E159" i="16"/>
  <c r="E160" i="16"/>
  <c r="E161" i="16"/>
  <c r="E162" i="16"/>
  <c r="E163" i="16"/>
  <c r="E147" i="16"/>
  <c r="E148" i="16"/>
  <c r="E149" i="16"/>
  <c r="E150" i="16"/>
  <c r="E151" i="16"/>
  <c r="E152" i="16"/>
  <c r="E153" i="16"/>
  <c r="E154" i="16"/>
  <c r="E146" i="16"/>
  <c r="E138" i="16"/>
  <c r="E139" i="16"/>
  <c r="E140" i="16"/>
  <c r="E141" i="16"/>
  <c r="E142" i="16"/>
  <c r="E143" i="16"/>
  <c r="E144" i="16"/>
  <c r="E137" i="16"/>
  <c r="E132" i="16"/>
  <c r="E133" i="16"/>
  <c r="E134" i="16"/>
  <c r="E135" i="16"/>
  <c r="E131" i="16"/>
  <c r="E129" i="16"/>
  <c r="E128" i="16"/>
  <c r="E121" i="16"/>
  <c r="E122" i="16"/>
  <c r="E123" i="16"/>
  <c r="E124" i="16"/>
  <c r="E125" i="16"/>
  <c r="E126" i="16"/>
  <c r="E120" i="16"/>
  <c r="E119" i="16" s="1"/>
  <c r="E113" i="16"/>
  <c r="E114" i="16"/>
  <c r="E115" i="16"/>
  <c r="E116" i="16"/>
  <c r="E117" i="16"/>
  <c r="E118" i="16"/>
  <c r="E106" i="16"/>
  <c r="E107" i="16"/>
  <c r="E108" i="16"/>
  <c r="E109" i="16"/>
  <c r="E110" i="16"/>
  <c r="E111" i="16"/>
  <c r="E112" i="16"/>
  <c r="E99" i="16"/>
  <c r="E100" i="16"/>
  <c r="E101" i="16"/>
  <c r="E102" i="16"/>
  <c r="E103" i="16"/>
  <c r="E104" i="16"/>
  <c r="E105" i="16"/>
  <c r="E98" i="16"/>
  <c r="E92" i="16"/>
  <c r="E93" i="16"/>
  <c r="E94" i="16"/>
  <c r="E95" i="16"/>
  <c r="E96" i="16"/>
  <c r="E91" i="16"/>
  <c r="E90" i="16" s="1"/>
  <c r="E83" i="16"/>
  <c r="E84" i="16"/>
  <c r="E85" i="16"/>
  <c r="E86" i="16"/>
  <c r="E87" i="16"/>
  <c r="E88" i="16"/>
  <c r="E89" i="16"/>
  <c r="E82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68" i="16"/>
  <c r="E56" i="16"/>
  <c r="E57" i="16"/>
  <c r="E58" i="16"/>
  <c r="E59" i="16"/>
  <c r="E60" i="16"/>
  <c r="E61" i="16"/>
  <c r="E62" i="16"/>
  <c r="E63" i="16"/>
  <c r="E64" i="16"/>
  <c r="E65" i="16"/>
  <c r="E66" i="16"/>
  <c r="E55" i="16"/>
  <c r="E49" i="16"/>
  <c r="E50" i="16"/>
  <c r="E51" i="16"/>
  <c r="E52" i="16"/>
  <c r="E53" i="16"/>
  <c r="E48" i="16"/>
  <c r="E42" i="16"/>
  <c r="E43" i="16"/>
  <c r="E44" i="16"/>
  <c r="E45" i="16"/>
  <c r="E46" i="16"/>
  <c r="E41" i="16"/>
  <c r="E34" i="16"/>
  <c r="E35" i="16"/>
  <c r="E36" i="16"/>
  <c r="E37" i="16"/>
  <c r="E38" i="16"/>
  <c r="E39" i="16"/>
  <c r="E33" i="16"/>
  <c r="E27" i="16"/>
  <c r="E28" i="16"/>
  <c r="E29" i="16"/>
  <c r="E30" i="16"/>
  <c r="E31" i="16"/>
  <c r="E26" i="16"/>
  <c r="E21" i="16"/>
  <c r="E22" i="16"/>
  <c r="E23" i="16"/>
  <c r="E24" i="16"/>
  <c r="E20" i="16"/>
  <c r="E19" i="16" s="1"/>
  <c r="E18" i="16"/>
  <c r="E9" i="16"/>
  <c r="E10" i="16"/>
  <c r="E11" i="16"/>
  <c r="E12" i="16"/>
  <c r="E13" i="16"/>
  <c r="E14" i="16"/>
  <c r="E15" i="16"/>
  <c r="E16" i="16"/>
  <c r="E17" i="16"/>
  <c r="E209" i="16"/>
  <c r="E8" i="16"/>
  <c r="E81" i="16" l="1"/>
  <c r="E145" i="16"/>
  <c r="H81" i="16"/>
  <c r="E130" i="16"/>
  <c r="E181" i="16"/>
  <c r="E199" i="16"/>
  <c r="E231" i="16"/>
  <c r="E97" i="16"/>
  <c r="E127" i="16"/>
  <c r="E193" i="16"/>
  <c r="E240" i="16"/>
  <c r="E215" i="16"/>
  <c r="E224" i="16"/>
  <c r="E25" i="16"/>
  <c r="E32" i="16"/>
  <c r="E40" i="16"/>
  <c r="E47" i="16"/>
  <c r="E54" i="16"/>
  <c r="E136" i="16"/>
  <c r="E67" i="16"/>
  <c r="T9" i="33"/>
  <c r="T10" i="33"/>
  <c r="T11" i="33"/>
  <c r="T12" i="33"/>
  <c r="T13" i="33"/>
  <c r="T14" i="33"/>
  <c r="T15" i="33"/>
  <c r="T16" i="33"/>
  <c r="T17" i="33"/>
  <c r="T18" i="33"/>
  <c r="T20" i="33"/>
  <c r="T21" i="33"/>
  <c r="T22" i="33"/>
  <c r="T23" i="33"/>
  <c r="T24" i="33"/>
  <c r="T26" i="33"/>
  <c r="T27" i="33"/>
  <c r="T28" i="33"/>
  <c r="T29" i="33"/>
  <c r="T30" i="33"/>
  <c r="T31" i="33"/>
  <c r="T33" i="33"/>
  <c r="T34" i="33"/>
  <c r="T35" i="33"/>
  <c r="T36" i="33"/>
  <c r="T37" i="33"/>
  <c r="T38" i="33"/>
  <c r="T39" i="33"/>
  <c r="T41" i="33"/>
  <c r="T42" i="33"/>
  <c r="T43" i="33"/>
  <c r="T44" i="33"/>
  <c r="T45" i="33"/>
  <c r="T46" i="33"/>
  <c r="T48" i="33"/>
  <c r="T49" i="33"/>
  <c r="T50" i="33"/>
  <c r="T51" i="33"/>
  <c r="T52" i="33"/>
  <c r="T53" i="33"/>
  <c r="T55" i="33"/>
  <c r="T56" i="33"/>
  <c r="T57" i="33"/>
  <c r="T58" i="33"/>
  <c r="T59" i="33"/>
  <c r="T60" i="33"/>
  <c r="T61" i="33"/>
  <c r="T62" i="33"/>
  <c r="T63" i="33"/>
  <c r="T64" i="33"/>
  <c r="T65" i="33"/>
  <c r="T66" i="33"/>
  <c r="T68" i="33"/>
  <c r="T69" i="33"/>
  <c r="T70" i="33"/>
  <c r="T71" i="33"/>
  <c r="T72" i="33"/>
  <c r="T73" i="33"/>
  <c r="T74" i="33"/>
  <c r="T75" i="33"/>
  <c r="T76" i="33"/>
  <c r="T77" i="33"/>
  <c r="T78" i="33"/>
  <c r="T79" i="33"/>
  <c r="T80" i="33"/>
  <c r="T82" i="33"/>
  <c r="T83" i="33"/>
  <c r="T84" i="33"/>
  <c r="T85" i="33"/>
  <c r="T86" i="33"/>
  <c r="T87" i="33"/>
  <c r="T88" i="33"/>
  <c r="T89" i="33"/>
  <c r="T91" i="33"/>
  <c r="T92" i="33"/>
  <c r="T93" i="33"/>
  <c r="T94" i="33"/>
  <c r="T95" i="33"/>
  <c r="T96" i="33"/>
  <c r="T98" i="33"/>
  <c r="T99" i="33"/>
  <c r="T100" i="33"/>
  <c r="T101" i="33"/>
  <c r="T102" i="33"/>
  <c r="T103" i="33"/>
  <c r="T104" i="33"/>
  <c r="T105" i="33"/>
  <c r="T106" i="33"/>
  <c r="T107" i="33"/>
  <c r="T108" i="33"/>
  <c r="T109" i="33"/>
  <c r="T110" i="33"/>
  <c r="T111" i="33"/>
  <c r="T112" i="33"/>
  <c r="T113" i="33"/>
  <c r="T114" i="33"/>
  <c r="T115" i="33"/>
  <c r="T116" i="33"/>
  <c r="T117" i="33"/>
  <c r="T118" i="33"/>
  <c r="T120" i="33"/>
  <c r="T121" i="33"/>
  <c r="T122" i="33"/>
  <c r="T123" i="33"/>
  <c r="T124" i="33"/>
  <c r="T125" i="33"/>
  <c r="T126" i="33"/>
  <c r="T128" i="33"/>
  <c r="T129" i="33"/>
  <c r="T131" i="33"/>
  <c r="T132" i="33"/>
  <c r="T133" i="33"/>
  <c r="T134" i="33"/>
  <c r="T135" i="33"/>
  <c r="T137" i="33"/>
  <c r="T138" i="33"/>
  <c r="T139" i="33"/>
  <c r="T140" i="33"/>
  <c r="T141" i="33"/>
  <c r="T142" i="33"/>
  <c r="T143" i="33"/>
  <c r="T144" i="33"/>
  <c r="T146" i="33"/>
  <c r="T147" i="33"/>
  <c r="T148" i="33"/>
  <c r="T149" i="33"/>
  <c r="T150" i="33"/>
  <c r="T151" i="33"/>
  <c r="T152" i="33"/>
  <c r="T153" i="33"/>
  <c r="T154" i="33"/>
  <c r="T155" i="33"/>
  <c r="T156" i="33"/>
  <c r="T157" i="33"/>
  <c r="T158" i="33"/>
  <c r="T159" i="33"/>
  <c r="T160" i="33"/>
  <c r="T161" i="33"/>
  <c r="T162" i="33"/>
  <c r="T163" i="33"/>
  <c r="T164" i="33"/>
  <c r="T165" i="33"/>
  <c r="T166" i="33"/>
  <c r="T167" i="33"/>
  <c r="T168" i="33"/>
  <c r="T169" i="33"/>
  <c r="T170" i="33"/>
  <c r="T171" i="33"/>
  <c r="T172" i="33"/>
  <c r="T173" i="33"/>
  <c r="T174" i="33"/>
  <c r="T175" i="33"/>
  <c r="T176" i="33"/>
  <c r="T177" i="33"/>
  <c r="T178" i="33"/>
  <c r="T179" i="33"/>
  <c r="T180" i="33"/>
  <c r="T182" i="33"/>
  <c r="T183" i="33"/>
  <c r="T184" i="33"/>
  <c r="T185" i="33"/>
  <c r="T186" i="33"/>
  <c r="T187" i="33"/>
  <c r="T188" i="33"/>
  <c r="T189" i="33"/>
  <c r="T190" i="33"/>
  <c r="T191" i="33"/>
  <c r="T192" i="33"/>
  <c r="T194" i="33"/>
  <c r="T195" i="33"/>
  <c r="T196" i="33"/>
  <c r="T197" i="33"/>
  <c r="T198" i="33"/>
  <c r="T200" i="33"/>
  <c r="T201" i="33"/>
  <c r="T202" i="33"/>
  <c r="T203" i="33"/>
  <c r="T204" i="33"/>
  <c r="T205" i="33"/>
  <c r="T206" i="33"/>
  <c r="T207" i="33"/>
  <c r="T208" i="33"/>
  <c r="T210" i="33"/>
  <c r="T211" i="33"/>
  <c r="T212" i="33"/>
  <c r="T213" i="33"/>
  <c r="T214" i="33"/>
  <c r="T216" i="33"/>
  <c r="T217" i="33"/>
  <c r="T218" i="33"/>
  <c r="T219" i="33"/>
  <c r="T220" i="33"/>
  <c r="T221" i="33"/>
  <c r="T222" i="33"/>
  <c r="T223" i="33"/>
  <c r="T225" i="33"/>
  <c r="T226" i="33"/>
  <c r="T227" i="33"/>
  <c r="T228" i="33"/>
  <c r="T229" i="33"/>
  <c r="T230" i="33"/>
  <c r="T232" i="33"/>
  <c r="T233" i="33"/>
  <c r="T234" i="33"/>
  <c r="T235" i="33"/>
  <c r="T236" i="33"/>
  <c r="T238" i="33"/>
  <c r="T239" i="33"/>
  <c r="T241" i="33"/>
  <c r="T242" i="33"/>
  <c r="T243" i="33"/>
  <c r="T244" i="33"/>
  <c r="T245" i="33"/>
  <c r="T246" i="33"/>
  <c r="T247" i="33"/>
  <c r="T248" i="33"/>
  <c r="T249" i="33"/>
  <c r="T250" i="33"/>
  <c r="T251" i="33"/>
  <c r="T252" i="33"/>
  <c r="T8" i="33"/>
  <c r="S8" i="33"/>
  <c r="BJ9" i="21"/>
  <c r="BJ10" i="21"/>
  <c r="BJ11" i="21"/>
  <c r="BJ12" i="21"/>
  <c r="BJ13" i="21"/>
  <c r="BJ14" i="21"/>
  <c r="BJ15" i="21"/>
  <c r="BJ16" i="21"/>
  <c r="BJ17" i="21"/>
  <c r="BJ18" i="21"/>
  <c r="BJ20" i="21"/>
  <c r="BJ21" i="21"/>
  <c r="BJ22" i="21"/>
  <c r="BJ23" i="21"/>
  <c r="BJ24" i="21"/>
  <c r="BJ26" i="21"/>
  <c r="BJ27" i="21"/>
  <c r="BJ28" i="21"/>
  <c r="BJ29" i="21"/>
  <c r="BJ30" i="21"/>
  <c r="BJ31" i="21"/>
  <c r="BJ33" i="21"/>
  <c r="BJ34" i="21"/>
  <c r="BJ35" i="21"/>
  <c r="BJ36" i="21"/>
  <c r="BJ37" i="21"/>
  <c r="BJ38" i="21"/>
  <c r="BJ39" i="21"/>
  <c r="BJ41" i="21"/>
  <c r="BJ42" i="21"/>
  <c r="BJ43" i="21"/>
  <c r="BJ44" i="21"/>
  <c r="BJ45" i="21"/>
  <c r="BJ46" i="21"/>
  <c r="BJ48" i="21"/>
  <c r="BJ49" i="21"/>
  <c r="BJ50" i="21"/>
  <c r="BJ51" i="21"/>
  <c r="BJ52" i="21"/>
  <c r="BJ53" i="21"/>
  <c r="BJ55" i="21"/>
  <c r="BJ56" i="21"/>
  <c r="BJ57" i="21"/>
  <c r="BJ58" i="21"/>
  <c r="BJ59" i="21"/>
  <c r="BJ60" i="21"/>
  <c r="BJ61" i="21"/>
  <c r="BJ62" i="21"/>
  <c r="BJ63" i="21"/>
  <c r="BJ64" i="21"/>
  <c r="BJ65" i="21"/>
  <c r="BJ66" i="21"/>
  <c r="BJ68" i="21"/>
  <c r="BJ69" i="21"/>
  <c r="BJ70" i="21"/>
  <c r="BJ71" i="21"/>
  <c r="BJ72" i="21"/>
  <c r="BJ73" i="21"/>
  <c r="BJ74" i="21"/>
  <c r="BJ75" i="21"/>
  <c r="BJ76" i="21"/>
  <c r="BJ77" i="21"/>
  <c r="BJ78" i="21"/>
  <c r="BJ79" i="21"/>
  <c r="BJ80" i="21"/>
  <c r="BJ82" i="21"/>
  <c r="BJ83" i="21"/>
  <c r="BJ84" i="21"/>
  <c r="BJ85" i="21"/>
  <c r="BJ86" i="21"/>
  <c r="BJ87" i="21"/>
  <c r="BJ88" i="21"/>
  <c r="BJ89" i="21"/>
  <c r="BJ91" i="21"/>
  <c r="BJ92" i="21"/>
  <c r="BJ93" i="21"/>
  <c r="BJ94" i="21"/>
  <c r="BJ95" i="21"/>
  <c r="BJ96" i="21"/>
  <c r="BJ98" i="21"/>
  <c r="BJ99" i="21"/>
  <c r="BJ100" i="21"/>
  <c r="BJ101" i="21"/>
  <c r="BJ102" i="21"/>
  <c r="BJ103" i="21"/>
  <c r="BJ104" i="21"/>
  <c r="BJ105" i="21"/>
  <c r="BJ106" i="21"/>
  <c r="BJ107" i="21"/>
  <c r="BJ108" i="21"/>
  <c r="BJ109" i="21"/>
  <c r="BJ110" i="21"/>
  <c r="BJ111" i="21"/>
  <c r="BJ112" i="21"/>
  <c r="BJ113" i="21"/>
  <c r="BJ114" i="21"/>
  <c r="BJ115" i="21"/>
  <c r="BJ116" i="21"/>
  <c r="BJ117" i="21"/>
  <c r="BJ118" i="21"/>
  <c r="BJ120" i="21"/>
  <c r="BJ121" i="21"/>
  <c r="BJ122" i="21"/>
  <c r="BJ123" i="21"/>
  <c r="BJ124" i="21"/>
  <c r="BJ125" i="21"/>
  <c r="BJ126" i="21"/>
  <c r="BJ128" i="21"/>
  <c r="BJ129" i="21"/>
  <c r="BJ131" i="21"/>
  <c r="BJ132" i="21"/>
  <c r="BJ133" i="21"/>
  <c r="BJ134" i="21"/>
  <c r="BJ135" i="21"/>
  <c r="BJ137" i="21"/>
  <c r="BJ138" i="21"/>
  <c r="BJ139" i="21"/>
  <c r="BJ140" i="21"/>
  <c r="BJ141" i="21"/>
  <c r="BJ142" i="21"/>
  <c r="BJ143" i="21"/>
  <c r="BJ144" i="21"/>
  <c r="BJ146" i="21"/>
  <c r="BJ147" i="21"/>
  <c r="BJ148" i="21"/>
  <c r="BJ149" i="21"/>
  <c r="BJ150" i="21"/>
  <c r="BJ151" i="21"/>
  <c r="BJ152" i="21"/>
  <c r="BJ153" i="21"/>
  <c r="BJ154" i="21"/>
  <c r="BJ155" i="21"/>
  <c r="BJ156" i="21"/>
  <c r="BJ157" i="21"/>
  <c r="BJ158" i="21"/>
  <c r="BJ159" i="21"/>
  <c r="BJ160" i="21"/>
  <c r="BJ161" i="21"/>
  <c r="BJ162" i="21"/>
  <c r="BJ163" i="21"/>
  <c r="BJ164" i="21"/>
  <c r="BJ165" i="21"/>
  <c r="BJ166" i="21"/>
  <c r="BJ167" i="21"/>
  <c r="BJ168" i="21"/>
  <c r="BJ169" i="21"/>
  <c r="BJ170" i="21"/>
  <c r="BJ171" i="21"/>
  <c r="BJ172" i="21"/>
  <c r="BJ173" i="21"/>
  <c r="BJ174" i="21"/>
  <c r="BJ175" i="21"/>
  <c r="BJ176" i="21"/>
  <c r="BJ177" i="21"/>
  <c r="BJ178" i="21"/>
  <c r="BJ179" i="21"/>
  <c r="BJ180" i="21"/>
  <c r="BJ182" i="21"/>
  <c r="BJ183" i="21"/>
  <c r="BJ184" i="21"/>
  <c r="BJ185" i="21"/>
  <c r="BJ186" i="21"/>
  <c r="BJ187" i="21"/>
  <c r="BJ188" i="21"/>
  <c r="BJ189" i="21"/>
  <c r="BJ190" i="21"/>
  <c r="BJ191" i="21"/>
  <c r="BJ192" i="21"/>
  <c r="BJ194" i="21"/>
  <c r="BJ195" i="21"/>
  <c r="BJ196" i="21"/>
  <c r="BJ197" i="21"/>
  <c r="BJ198" i="21"/>
  <c r="BJ200" i="21"/>
  <c r="BJ201" i="21"/>
  <c r="BJ202" i="21"/>
  <c r="BJ203" i="21"/>
  <c r="BJ204" i="21"/>
  <c r="BJ205" i="21"/>
  <c r="BJ206" i="21"/>
  <c r="BJ207" i="21"/>
  <c r="BJ208" i="21"/>
  <c r="BJ210" i="21"/>
  <c r="BJ211" i="21"/>
  <c r="BJ212" i="21"/>
  <c r="BJ213" i="21"/>
  <c r="BJ214" i="21"/>
  <c r="BJ216" i="21"/>
  <c r="BJ217" i="21"/>
  <c r="BJ218" i="21"/>
  <c r="BJ219" i="21"/>
  <c r="BJ220" i="21"/>
  <c r="BJ221" i="21"/>
  <c r="BJ222" i="21"/>
  <c r="BJ223" i="21"/>
  <c r="BJ225" i="21"/>
  <c r="BJ226" i="21"/>
  <c r="BJ227" i="21"/>
  <c r="BJ228" i="21"/>
  <c r="BJ229" i="21"/>
  <c r="BJ230" i="21"/>
  <c r="BJ232" i="21"/>
  <c r="BJ233" i="21"/>
  <c r="BJ234" i="21"/>
  <c r="BJ235" i="21"/>
  <c r="BJ236" i="21"/>
  <c r="BJ238" i="21"/>
  <c r="BJ239" i="21"/>
  <c r="BJ241" i="21"/>
  <c r="BJ242" i="21"/>
  <c r="BJ243" i="21"/>
  <c r="BJ244" i="21"/>
  <c r="BJ245" i="21"/>
  <c r="BJ246" i="21"/>
  <c r="BJ247" i="21"/>
  <c r="BJ248" i="21"/>
  <c r="BJ249" i="21"/>
  <c r="BJ250" i="21"/>
  <c r="BJ251" i="21"/>
  <c r="BJ252" i="21"/>
  <c r="BJ8" i="21"/>
  <c r="AK9" i="20"/>
  <c r="AK10" i="20"/>
  <c r="AK11" i="20"/>
  <c r="AK12" i="20"/>
  <c r="AK13" i="20"/>
  <c r="AK14" i="20"/>
  <c r="AK15" i="20"/>
  <c r="AK16" i="20"/>
  <c r="AK17" i="20"/>
  <c r="AK18" i="20"/>
  <c r="AK20" i="20"/>
  <c r="AK21" i="20"/>
  <c r="AK22" i="20"/>
  <c r="AK23" i="20"/>
  <c r="AK24" i="20"/>
  <c r="AK26" i="20"/>
  <c r="AK27" i="20"/>
  <c r="AK28" i="20"/>
  <c r="AK29" i="20"/>
  <c r="AK30" i="20"/>
  <c r="AK31" i="20"/>
  <c r="AK33" i="20"/>
  <c r="AK34" i="20"/>
  <c r="AK35" i="20"/>
  <c r="AK36" i="20"/>
  <c r="AK37" i="20"/>
  <c r="AK38" i="20"/>
  <c r="AK39" i="20"/>
  <c r="AK41" i="20"/>
  <c r="AK42" i="20"/>
  <c r="AK43" i="20"/>
  <c r="AK44" i="20"/>
  <c r="AK45" i="20"/>
  <c r="AK46" i="20"/>
  <c r="AK48" i="20"/>
  <c r="AK49" i="20"/>
  <c r="AK50" i="20"/>
  <c r="AK51" i="20"/>
  <c r="AK52" i="20"/>
  <c r="AK53" i="20"/>
  <c r="AK55" i="20"/>
  <c r="AK56" i="20"/>
  <c r="AK57" i="20"/>
  <c r="AK58" i="20"/>
  <c r="AK59" i="20"/>
  <c r="AK60" i="20"/>
  <c r="AK61" i="20"/>
  <c r="AK62" i="20"/>
  <c r="AK63" i="20"/>
  <c r="AK64" i="20"/>
  <c r="AK65" i="20"/>
  <c r="AK66" i="20"/>
  <c r="AK68" i="20"/>
  <c r="AK69" i="20"/>
  <c r="AK70" i="20"/>
  <c r="AK71" i="20"/>
  <c r="AK72" i="20"/>
  <c r="AK73" i="20"/>
  <c r="AK74" i="20"/>
  <c r="AK75" i="20"/>
  <c r="AK76" i="20"/>
  <c r="AK77" i="20"/>
  <c r="AK78" i="20"/>
  <c r="AK79" i="20"/>
  <c r="AK80" i="20"/>
  <c r="AK82" i="20"/>
  <c r="AK83" i="20"/>
  <c r="AK84" i="20"/>
  <c r="AK85" i="20"/>
  <c r="AK86" i="20"/>
  <c r="AK87" i="20"/>
  <c r="AK88" i="20"/>
  <c r="AK89" i="20"/>
  <c r="AK91" i="20"/>
  <c r="AK92" i="20"/>
  <c r="AK93" i="20"/>
  <c r="AK94" i="20"/>
  <c r="AK95" i="20"/>
  <c r="AK96" i="20"/>
  <c r="AK98" i="20"/>
  <c r="AK99" i="20"/>
  <c r="AK100" i="20"/>
  <c r="AK101" i="20"/>
  <c r="AK102" i="20"/>
  <c r="AK103" i="20"/>
  <c r="AK104" i="20"/>
  <c r="AK105" i="20"/>
  <c r="AK106" i="20"/>
  <c r="AK107" i="20"/>
  <c r="AK108" i="20"/>
  <c r="AK109" i="20"/>
  <c r="AK110" i="20"/>
  <c r="AK111" i="20"/>
  <c r="AK112" i="20"/>
  <c r="AK113" i="20"/>
  <c r="AK114" i="20"/>
  <c r="AK115" i="20"/>
  <c r="AK116" i="20"/>
  <c r="AK117" i="20"/>
  <c r="AK118" i="20"/>
  <c r="AK120" i="20"/>
  <c r="AK121" i="20"/>
  <c r="AK122" i="20"/>
  <c r="AK123" i="20"/>
  <c r="AK124" i="20"/>
  <c r="AK125" i="20"/>
  <c r="AK126" i="20"/>
  <c r="AK128" i="20"/>
  <c r="AK129" i="20"/>
  <c r="AK131" i="20"/>
  <c r="AK132" i="20"/>
  <c r="AK133" i="20"/>
  <c r="AK134" i="20"/>
  <c r="AK135" i="20"/>
  <c r="AK137" i="20"/>
  <c r="AK138" i="20"/>
  <c r="AK139" i="20"/>
  <c r="AK140" i="20"/>
  <c r="AK141" i="20"/>
  <c r="AK142" i="20"/>
  <c r="AK143" i="20"/>
  <c r="AK144" i="20"/>
  <c r="AK146" i="20"/>
  <c r="AK147" i="20"/>
  <c r="AK148" i="20"/>
  <c r="AK149" i="20"/>
  <c r="AK150" i="20"/>
  <c r="AK151" i="20"/>
  <c r="AK152" i="20"/>
  <c r="AK153" i="20"/>
  <c r="AK154" i="20"/>
  <c r="AK155" i="20"/>
  <c r="AK156" i="20"/>
  <c r="AK157" i="20"/>
  <c r="AK158" i="20"/>
  <c r="AK159" i="20"/>
  <c r="AK160" i="20"/>
  <c r="AK161" i="20"/>
  <c r="AK162" i="20"/>
  <c r="AK163" i="20"/>
  <c r="AK164" i="20"/>
  <c r="AK165" i="20"/>
  <c r="AK166" i="20"/>
  <c r="AK167" i="20"/>
  <c r="AK168" i="20"/>
  <c r="AK169" i="20"/>
  <c r="AK170" i="20"/>
  <c r="AK171" i="20"/>
  <c r="AK172" i="20"/>
  <c r="AK173" i="20"/>
  <c r="AK174" i="20"/>
  <c r="AK175" i="20"/>
  <c r="AK176" i="20"/>
  <c r="AK177" i="20"/>
  <c r="AK178" i="20"/>
  <c r="AK179" i="20"/>
  <c r="AK180" i="20"/>
  <c r="AK182" i="20"/>
  <c r="AK183" i="20"/>
  <c r="AK184" i="20"/>
  <c r="AK185" i="20"/>
  <c r="AK186" i="20"/>
  <c r="AK187" i="20"/>
  <c r="AK188" i="20"/>
  <c r="AK189" i="20"/>
  <c r="AK190" i="20"/>
  <c r="AK191" i="20"/>
  <c r="AK192" i="20"/>
  <c r="AK194" i="20"/>
  <c r="AK195" i="20"/>
  <c r="AK196" i="20"/>
  <c r="AK197" i="20"/>
  <c r="AK198" i="20"/>
  <c r="AK200" i="20"/>
  <c r="AK201" i="20"/>
  <c r="AK202" i="20"/>
  <c r="AK203" i="20"/>
  <c r="AK204" i="20"/>
  <c r="AK205" i="20"/>
  <c r="AK206" i="20"/>
  <c r="AK207" i="20"/>
  <c r="AK208" i="20"/>
  <c r="AK210" i="20"/>
  <c r="AK211" i="20"/>
  <c r="AK212" i="20"/>
  <c r="AK213" i="20"/>
  <c r="AK214" i="20"/>
  <c r="AK216" i="20"/>
  <c r="AK217" i="20"/>
  <c r="AK218" i="20"/>
  <c r="AK219" i="20"/>
  <c r="AK220" i="20"/>
  <c r="AK221" i="20"/>
  <c r="AK222" i="20"/>
  <c r="AK223" i="20"/>
  <c r="AK225" i="20"/>
  <c r="AK226" i="20"/>
  <c r="AK227" i="20"/>
  <c r="AK228" i="20"/>
  <c r="AK229" i="20"/>
  <c r="AK230" i="20"/>
  <c r="AK232" i="20"/>
  <c r="AK233" i="20"/>
  <c r="AK234" i="20"/>
  <c r="AK235" i="20"/>
  <c r="AK236" i="20"/>
  <c r="AK238" i="20"/>
  <c r="AK239" i="20"/>
  <c r="AK241" i="20"/>
  <c r="AK242" i="20"/>
  <c r="AK243" i="20"/>
  <c r="AK244" i="20"/>
  <c r="AK245" i="20"/>
  <c r="AK246" i="20"/>
  <c r="AK247" i="20"/>
  <c r="AK248" i="20"/>
  <c r="AK249" i="20"/>
  <c r="AK250" i="20"/>
  <c r="AK251" i="20"/>
  <c r="AK252" i="20"/>
  <c r="AK8" i="20"/>
  <c r="Q8" i="29"/>
  <c r="Q9" i="29"/>
  <c r="Q10" i="29"/>
  <c r="Q11" i="29"/>
  <c r="Q12" i="29"/>
  <c r="Q13" i="29"/>
  <c r="Q14" i="29"/>
  <c r="Q15" i="29"/>
  <c r="Q16" i="29"/>
  <c r="Q17" i="29"/>
  <c r="Q19" i="29"/>
  <c r="Q20" i="29"/>
  <c r="Q21" i="29"/>
  <c r="Q22" i="29"/>
  <c r="Q23" i="29"/>
  <c r="Q25" i="29"/>
  <c r="Q26" i="29"/>
  <c r="Q27" i="29"/>
  <c r="Q28" i="29"/>
  <c r="Q29" i="29"/>
  <c r="Q30" i="29"/>
  <c r="Q32" i="29"/>
  <c r="Q33" i="29"/>
  <c r="Q34" i="29"/>
  <c r="Q35" i="29"/>
  <c r="Q36" i="29"/>
  <c r="Q37" i="29"/>
  <c r="Q38" i="29"/>
  <c r="Q40" i="29"/>
  <c r="Q41" i="29"/>
  <c r="Q42" i="29"/>
  <c r="Q43" i="29"/>
  <c r="Q44" i="29"/>
  <c r="Q45" i="29"/>
  <c r="Q47" i="29"/>
  <c r="Q48" i="29"/>
  <c r="Q49" i="29"/>
  <c r="Q50" i="29"/>
  <c r="Q51" i="29"/>
  <c r="Q52" i="29"/>
  <c r="Q54" i="29"/>
  <c r="Q55" i="29"/>
  <c r="Q56" i="29"/>
  <c r="Q57" i="29"/>
  <c r="Q58" i="29"/>
  <c r="Q59" i="29"/>
  <c r="Q60" i="29"/>
  <c r="Q61" i="29"/>
  <c r="Q62" i="29"/>
  <c r="Q63" i="29"/>
  <c r="Q64" i="29"/>
  <c r="Q65" i="29"/>
  <c r="Q67" i="29"/>
  <c r="Q68" i="29"/>
  <c r="Q69" i="29"/>
  <c r="Q70" i="29"/>
  <c r="Q71" i="29"/>
  <c r="Q72" i="29"/>
  <c r="Q73" i="29"/>
  <c r="Q74" i="29"/>
  <c r="Q75" i="29"/>
  <c r="Q76" i="29"/>
  <c r="Q77" i="29"/>
  <c r="Q78" i="29"/>
  <c r="Q79" i="29"/>
  <c r="Q81" i="29"/>
  <c r="Q82" i="29"/>
  <c r="Q83" i="29"/>
  <c r="Q84" i="29"/>
  <c r="Q85" i="29"/>
  <c r="Q86" i="29"/>
  <c r="Q87" i="29"/>
  <c r="Q88" i="29"/>
  <c r="Q90" i="29"/>
  <c r="Q91" i="29"/>
  <c r="Q92" i="29"/>
  <c r="Q93" i="29"/>
  <c r="Q94" i="29"/>
  <c r="Q95" i="29"/>
  <c r="Q97" i="29"/>
  <c r="Q98" i="29"/>
  <c r="Q99" i="29"/>
  <c r="Q100" i="29"/>
  <c r="Q101" i="29"/>
  <c r="Q102" i="29"/>
  <c r="Q103" i="29"/>
  <c r="Q104" i="29"/>
  <c r="Q105" i="29"/>
  <c r="Q106" i="29"/>
  <c r="Q107" i="29"/>
  <c r="Q108" i="29"/>
  <c r="Q109" i="29"/>
  <c r="Q110" i="29"/>
  <c r="Q111" i="29"/>
  <c r="Q112" i="29"/>
  <c r="Q113" i="29"/>
  <c r="Q114" i="29"/>
  <c r="Q115" i="29"/>
  <c r="Q116" i="29"/>
  <c r="Q117" i="29"/>
  <c r="Q119" i="29"/>
  <c r="Q120" i="29"/>
  <c r="Q121" i="29"/>
  <c r="Q122" i="29"/>
  <c r="Q123" i="29"/>
  <c r="Q124" i="29"/>
  <c r="Q125" i="29"/>
  <c r="Q127" i="29"/>
  <c r="Q128" i="29"/>
  <c r="Q130" i="29"/>
  <c r="Q131" i="29"/>
  <c r="Q132" i="29"/>
  <c r="Q133" i="29"/>
  <c r="Q134" i="29"/>
  <c r="Q136" i="29"/>
  <c r="Q137" i="29"/>
  <c r="Q138" i="29"/>
  <c r="Q139" i="29"/>
  <c r="Q140" i="29"/>
  <c r="Q141" i="29"/>
  <c r="Q142" i="29"/>
  <c r="Q143" i="29"/>
  <c r="Q145" i="29"/>
  <c r="Q146" i="29"/>
  <c r="Q147" i="29"/>
  <c r="Q148" i="29"/>
  <c r="Q149" i="29"/>
  <c r="Q150" i="29"/>
  <c r="Q151" i="29"/>
  <c r="Q152" i="29"/>
  <c r="Q153" i="29"/>
  <c r="Q154" i="29"/>
  <c r="Q155" i="29"/>
  <c r="Q156" i="29"/>
  <c r="Q157" i="29"/>
  <c r="Q158" i="29"/>
  <c r="Q159" i="29"/>
  <c r="Q160" i="29"/>
  <c r="Q161" i="29"/>
  <c r="Q162" i="29"/>
  <c r="Q163" i="29"/>
  <c r="Q164" i="29"/>
  <c r="Q165" i="29"/>
  <c r="Q166" i="29"/>
  <c r="Q167" i="29"/>
  <c r="Q168" i="29"/>
  <c r="Q169" i="29"/>
  <c r="Q170" i="29"/>
  <c r="Q171" i="29"/>
  <c r="Q172" i="29"/>
  <c r="Q173" i="29"/>
  <c r="Q174" i="29"/>
  <c r="Q175" i="29"/>
  <c r="Q176" i="29"/>
  <c r="Q177" i="29"/>
  <c r="Q178" i="29"/>
  <c r="Q179" i="29"/>
  <c r="Q181" i="29"/>
  <c r="Q182" i="29"/>
  <c r="Q183" i="29"/>
  <c r="Q184" i="29"/>
  <c r="Q185" i="29"/>
  <c r="Q186" i="29"/>
  <c r="Q187" i="29"/>
  <c r="Q188" i="29"/>
  <c r="Q189" i="29"/>
  <c r="Q190" i="29"/>
  <c r="Q191" i="29"/>
  <c r="Q193" i="29"/>
  <c r="Q194" i="29"/>
  <c r="Q195" i="29"/>
  <c r="Q196" i="29"/>
  <c r="Q197" i="29"/>
  <c r="Q199" i="29"/>
  <c r="Q200" i="29"/>
  <c r="Q201" i="29"/>
  <c r="Q202" i="29"/>
  <c r="Q203" i="29"/>
  <c r="Q204" i="29"/>
  <c r="Q205" i="29"/>
  <c r="Q206" i="29"/>
  <c r="Q207" i="29"/>
  <c r="Q209" i="29"/>
  <c r="Q210" i="29"/>
  <c r="Q211" i="29"/>
  <c r="Q212" i="29"/>
  <c r="Q213" i="29"/>
  <c r="Q215" i="29"/>
  <c r="Q216" i="29"/>
  <c r="Q217" i="29"/>
  <c r="Q218" i="29"/>
  <c r="Q219" i="29"/>
  <c r="Q220" i="29"/>
  <c r="Q221" i="29"/>
  <c r="Q222" i="29"/>
  <c r="Q224" i="29"/>
  <c r="Q225" i="29"/>
  <c r="Q226" i="29"/>
  <c r="Q227" i="29"/>
  <c r="Q228" i="29"/>
  <c r="Q229" i="29"/>
  <c r="Q231" i="29"/>
  <c r="Q232" i="29"/>
  <c r="Q233" i="29"/>
  <c r="Q234" i="29"/>
  <c r="Q235" i="29"/>
  <c r="Q237" i="29"/>
  <c r="Q238" i="29"/>
  <c r="Q240" i="29"/>
  <c r="Q241" i="29"/>
  <c r="Q242" i="29"/>
  <c r="Q243" i="29"/>
  <c r="Q244" i="29"/>
  <c r="Q245" i="29"/>
  <c r="Q246" i="29"/>
  <c r="Q247" i="29"/>
  <c r="Q248" i="29"/>
  <c r="Q249" i="29"/>
  <c r="Q250" i="29"/>
  <c r="Q251" i="29"/>
  <c r="Q7" i="29"/>
  <c r="AD9" i="17"/>
  <c r="AD10" i="17"/>
  <c r="AD11" i="17"/>
  <c r="AD12" i="17"/>
  <c r="AD13" i="17"/>
  <c r="AD14" i="17"/>
  <c r="AD15" i="17"/>
  <c r="AD16" i="17"/>
  <c r="AD17" i="17"/>
  <c r="AD18" i="17"/>
  <c r="AD20" i="17"/>
  <c r="AD21" i="17"/>
  <c r="AD22" i="17"/>
  <c r="AD23" i="17"/>
  <c r="AD24" i="17"/>
  <c r="AD26" i="17"/>
  <c r="AD27" i="17"/>
  <c r="AD28" i="17"/>
  <c r="AD29" i="17"/>
  <c r="AD30" i="17"/>
  <c r="AD31" i="17"/>
  <c r="AD33" i="17"/>
  <c r="AD34" i="17"/>
  <c r="AD35" i="17"/>
  <c r="AD36" i="17"/>
  <c r="AD37" i="17"/>
  <c r="AD38" i="17"/>
  <c r="AD39" i="17"/>
  <c r="AD41" i="17"/>
  <c r="AD42" i="17"/>
  <c r="AD43" i="17"/>
  <c r="AD44" i="17"/>
  <c r="AD45" i="17"/>
  <c r="AD46" i="17"/>
  <c r="AD48" i="17"/>
  <c r="AD49" i="17"/>
  <c r="AD50" i="17"/>
  <c r="AD51" i="17"/>
  <c r="AD52" i="17"/>
  <c r="AD53" i="17"/>
  <c r="AD55" i="17"/>
  <c r="AD56" i="17"/>
  <c r="AD57" i="17"/>
  <c r="AD58" i="17"/>
  <c r="AD59" i="17"/>
  <c r="AD60" i="17"/>
  <c r="AD61" i="17"/>
  <c r="AD62" i="17"/>
  <c r="AD63" i="17"/>
  <c r="AD64" i="17"/>
  <c r="AD65" i="17"/>
  <c r="AD66" i="17"/>
  <c r="AD68" i="17"/>
  <c r="AD69" i="17"/>
  <c r="AD70" i="17"/>
  <c r="AD71" i="17"/>
  <c r="AD72" i="17"/>
  <c r="AD73" i="17"/>
  <c r="AD74" i="17"/>
  <c r="AD75" i="17"/>
  <c r="AD76" i="17"/>
  <c r="AD77" i="17"/>
  <c r="AD78" i="17"/>
  <c r="AD79" i="17"/>
  <c r="AD80" i="17"/>
  <c r="AD82" i="17"/>
  <c r="AD83" i="17"/>
  <c r="AD84" i="17"/>
  <c r="AD85" i="17"/>
  <c r="AD86" i="17"/>
  <c r="AD87" i="17"/>
  <c r="AD88" i="17"/>
  <c r="AD89" i="17"/>
  <c r="AD91" i="17"/>
  <c r="AD92" i="17"/>
  <c r="AD93" i="17"/>
  <c r="AD94" i="17"/>
  <c r="AD95" i="17"/>
  <c r="AD96" i="17"/>
  <c r="AD98" i="17"/>
  <c r="AD99" i="17"/>
  <c r="AD100" i="17"/>
  <c r="AD101" i="17"/>
  <c r="AD102" i="17"/>
  <c r="AD103" i="17"/>
  <c r="AD104" i="17"/>
  <c r="AD105" i="17"/>
  <c r="AD106" i="17"/>
  <c r="AD107" i="17"/>
  <c r="AD108" i="17"/>
  <c r="AD109" i="17"/>
  <c r="AD110" i="17"/>
  <c r="AD111" i="17"/>
  <c r="AD112" i="17"/>
  <c r="AD113" i="17"/>
  <c r="AD114" i="17"/>
  <c r="AD115" i="17"/>
  <c r="AD116" i="17"/>
  <c r="AD117" i="17"/>
  <c r="AD118" i="17"/>
  <c r="AD120" i="17"/>
  <c r="AD121" i="17"/>
  <c r="AD122" i="17"/>
  <c r="AD123" i="17"/>
  <c r="AD124" i="17"/>
  <c r="AD125" i="17"/>
  <c r="AD126" i="17"/>
  <c r="AD128" i="17"/>
  <c r="AD129" i="17"/>
  <c r="AD131" i="17"/>
  <c r="AD132" i="17"/>
  <c r="AD133" i="17"/>
  <c r="AD134" i="17"/>
  <c r="AD135" i="17"/>
  <c r="AD137" i="17"/>
  <c r="AD138" i="17"/>
  <c r="AD139" i="17"/>
  <c r="AD140" i="17"/>
  <c r="AD141" i="17"/>
  <c r="AD142" i="17"/>
  <c r="AD143" i="17"/>
  <c r="AD144" i="17"/>
  <c r="AD146" i="17"/>
  <c r="AD147" i="17"/>
  <c r="AD148" i="17"/>
  <c r="AD149" i="17"/>
  <c r="AD150" i="17"/>
  <c r="AD151" i="17"/>
  <c r="AD152" i="17"/>
  <c r="AD153" i="17"/>
  <c r="AD154" i="17"/>
  <c r="AD155" i="17"/>
  <c r="AD156" i="17"/>
  <c r="AD157" i="17"/>
  <c r="AD158" i="17"/>
  <c r="AD159" i="17"/>
  <c r="AD160" i="17"/>
  <c r="AD161" i="17"/>
  <c r="AD162" i="17"/>
  <c r="AD163" i="17"/>
  <c r="AD164" i="17"/>
  <c r="AD165" i="17"/>
  <c r="AD166" i="17"/>
  <c r="AD167" i="17"/>
  <c r="AD168" i="17"/>
  <c r="AD169" i="17"/>
  <c r="AD170" i="17"/>
  <c r="AD171" i="17"/>
  <c r="AD172" i="17"/>
  <c r="AD173" i="17"/>
  <c r="AD174" i="17"/>
  <c r="AD175" i="17"/>
  <c r="AD176" i="17"/>
  <c r="AD177" i="17"/>
  <c r="AD178" i="17"/>
  <c r="AD179" i="17"/>
  <c r="AD180" i="17"/>
  <c r="AD182" i="17"/>
  <c r="AD183" i="17"/>
  <c r="AD184" i="17"/>
  <c r="AD185" i="17"/>
  <c r="AD186" i="17"/>
  <c r="AD187" i="17"/>
  <c r="AD188" i="17"/>
  <c r="AD189" i="17"/>
  <c r="AD190" i="17"/>
  <c r="AD191" i="17"/>
  <c r="AD192" i="17"/>
  <c r="AD194" i="17"/>
  <c r="AD195" i="17"/>
  <c r="AD196" i="17"/>
  <c r="AD197" i="17"/>
  <c r="AD198" i="17"/>
  <c r="AD200" i="17"/>
  <c r="AD201" i="17"/>
  <c r="AD202" i="17"/>
  <c r="AD203" i="17"/>
  <c r="AD204" i="17"/>
  <c r="AD205" i="17"/>
  <c r="AD206" i="17"/>
  <c r="AD207" i="17"/>
  <c r="AD208" i="17"/>
  <c r="AD210" i="17"/>
  <c r="AD211" i="17"/>
  <c r="AD212" i="17"/>
  <c r="AD213" i="17"/>
  <c r="AD214" i="17"/>
  <c r="AD216" i="17"/>
  <c r="AD217" i="17"/>
  <c r="AD218" i="17"/>
  <c r="AD219" i="17"/>
  <c r="AD220" i="17"/>
  <c r="AD221" i="17"/>
  <c r="AD222" i="17"/>
  <c r="AD223" i="17"/>
  <c r="AD225" i="17"/>
  <c r="AD226" i="17"/>
  <c r="AD227" i="17"/>
  <c r="AD228" i="17"/>
  <c r="AD229" i="17"/>
  <c r="AD230" i="17"/>
  <c r="AD232" i="17"/>
  <c r="AD233" i="17"/>
  <c r="AD234" i="17"/>
  <c r="AD235" i="17"/>
  <c r="AD236" i="17"/>
  <c r="AD238" i="17"/>
  <c r="AD239" i="17"/>
  <c r="AD241" i="17"/>
  <c r="AD242" i="17"/>
  <c r="AD243" i="17"/>
  <c r="AD244" i="17"/>
  <c r="AD245" i="17"/>
  <c r="AD246" i="17"/>
  <c r="AD247" i="17"/>
  <c r="AD248" i="17"/>
  <c r="AD249" i="17"/>
  <c r="AD250" i="17"/>
  <c r="AD251" i="17"/>
  <c r="AD252" i="17"/>
  <c r="AD8" i="17"/>
  <c r="E253" i="16" l="1"/>
  <c r="AI9" i="16"/>
  <c r="AI10" i="16"/>
  <c r="AI11" i="16"/>
  <c r="AI12" i="16"/>
  <c r="AI13" i="16"/>
  <c r="AI14" i="16"/>
  <c r="AI15" i="16"/>
  <c r="AI16" i="16"/>
  <c r="AI17" i="16"/>
  <c r="AI18" i="16"/>
  <c r="AI20" i="16"/>
  <c r="AI21" i="16"/>
  <c r="AI22" i="16"/>
  <c r="AI23" i="16"/>
  <c r="AI24" i="16"/>
  <c r="AI26" i="16"/>
  <c r="AI27" i="16"/>
  <c r="AI28" i="16"/>
  <c r="AI29" i="16"/>
  <c r="AI30" i="16"/>
  <c r="AI31" i="16"/>
  <c r="AI33" i="16"/>
  <c r="AI34" i="16"/>
  <c r="AI35" i="16"/>
  <c r="AI36" i="16"/>
  <c r="AI37" i="16"/>
  <c r="AI38" i="16"/>
  <c r="AI39" i="16"/>
  <c r="AI41" i="16"/>
  <c r="AI42" i="16"/>
  <c r="AI43" i="16"/>
  <c r="AI44" i="16"/>
  <c r="AI45" i="16"/>
  <c r="AI46" i="16"/>
  <c r="AI48" i="16"/>
  <c r="AI49" i="16"/>
  <c r="AI50" i="16"/>
  <c r="AI51" i="16"/>
  <c r="AI52" i="16"/>
  <c r="AI53" i="16"/>
  <c r="AI55" i="16"/>
  <c r="AI56" i="16"/>
  <c r="AI57" i="16"/>
  <c r="AI58" i="16"/>
  <c r="AI59" i="16"/>
  <c r="AI60" i="16"/>
  <c r="AI61" i="16"/>
  <c r="AI62" i="16"/>
  <c r="AI63" i="16"/>
  <c r="AI64" i="16"/>
  <c r="AI65" i="16"/>
  <c r="AI66" i="16"/>
  <c r="AI68" i="16"/>
  <c r="AI69" i="16"/>
  <c r="AI70" i="16"/>
  <c r="AI71" i="16"/>
  <c r="AI72" i="16"/>
  <c r="AI73" i="16"/>
  <c r="AI74" i="16"/>
  <c r="AI75" i="16"/>
  <c r="AI76" i="16"/>
  <c r="AI77" i="16"/>
  <c r="AI78" i="16"/>
  <c r="AI79" i="16"/>
  <c r="AI80" i="16"/>
  <c r="AI82" i="16"/>
  <c r="AI83" i="16"/>
  <c r="AI84" i="16"/>
  <c r="AI85" i="16"/>
  <c r="AI86" i="16"/>
  <c r="AI87" i="16"/>
  <c r="AI88" i="16"/>
  <c r="AI89" i="16"/>
  <c r="AI91" i="16"/>
  <c r="AI92" i="16"/>
  <c r="AI93" i="16"/>
  <c r="AI94" i="16"/>
  <c r="AI95" i="16"/>
  <c r="AI96" i="16"/>
  <c r="AI98" i="16"/>
  <c r="AI99" i="16"/>
  <c r="AI100" i="16"/>
  <c r="AI101" i="16"/>
  <c r="AI102" i="16"/>
  <c r="AI103" i="16"/>
  <c r="AI104" i="16"/>
  <c r="AI105" i="16"/>
  <c r="AI106" i="16"/>
  <c r="AI107" i="16"/>
  <c r="AI108" i="16"/>
  <c r="AI109" i="16"/>
  <c r="AI110" i="16"/>
  <c r="AI111" i="16"/>
  <c r="AI112" i="16"/>
  <c r="AI113" i="16"/>
  <c r="AI114" i="16"/>
  <c r="AI115" i="16"/>
  <c r="AI116" i="16"/>
  <c r="AI117" i="16"/>
  <c r="AI118" i="16"/>
  <c r="AI120" i="16"/>
  <c r="AI121" i="16"/>
  <c r="AI122" i="16"/>
  <c r="AI123" i="16"/>
  <c r="AI124" i="16"/>
  <c r="AI125" i="16"/>
  <c r="AI126" i="16"/>
  <c r="AI128" i="16"/>
  <c r="AI129" i="16"/>
  <c r="AI131" i="16"/>
  <c r="AI132" i="16"/>
  <c r="AI133" i="16"/>
  <c r="AI134" i="16"/>
  <c r="AI135" i="16"/>
  <c r="AI137" i="16"/>
  <c r="AI138" i="16"/>
  <c r="AI139" i="16"/>
  <c r="AI140" i="16"/>
  <c r="AI141" i="16"/>
  <c r="AI142" i="16"/>
  <c r="AI143" i="16"/>
  <c r="AI144" i="16"/>
  <c r="AI146" i="16"/>
  <c r="AI147" i="16"/>
  <c r="AI148" i="16"/>
  <c r="AI149" i="16"/>
  <c r="AI150" i="16"/>
  <c r="AI151" i="16"/>
  <c r="AI152" i="16"/>
  <c r="AI153" i="16"/>
  <c r="AI154" i="16"/>
  <c r="AI155" i="16"/>
  <c r="AI156" i="16"/>
  <c r="AI157" i="16"/>
  <c r="AI158" i="16"/>
  <c r="AI159" i="16"/>
  <c r="AI160" i="16"/>
  <c r="AI161" i="16"/>
  <c r="AI162" i="16"/>
  <c r="AI163" i="16"/>
  <c r="AI164" i="16"/>
  <c r="AI165" i="16"/>
  <c r="AI166" i="16"/>
  <c r="AI167" i="16"/>
  <c r="AI168" i="16"/>
  <c r="AI169" i="16"/>
  <c r="AI170" i="16"/>
  <c r="AI171" i="16"/>
  <c r="AI172" i="16"/>
  <c r="AI173" i="16"/>
  <c r="AI174" i="16"/>
  <c r="AI175" i="16"/>
  <c r="AI176" i="16"/>
  <c r="AI177" i="16"/>
  <c r="AI178" i="16"/>
  <c r="AI179" i="16"/>
  <c r="AI180" i="16"/>
  <c r="AI182" i="16"/>
  <c r="AI183" i="16"/>
  <c r="AI184" i="16"/>
  <c r="AI185" i="16"/>
  <c r="AI186" i="16"/>
  <c r="AI187" i="16"/>
  <c r="AI188" i="16"/>
  <c r="AI189" i="16"/>
  <c r="AI190" i="16"/>
  <c r="AI191" i="16"/>
  <c r="AI192" i="16"/>
  <c r="AI194" i="16"/>
  <c r="AI195" i="16"/>
  <c r="AI196" i="16"/>
  <c r="AI197" i="16"/>
  <c r="AI198" i="16"/>
  <c r="AI200" i="16"/>
  <c r="AI201" i="16"/>
  <c r="AI202" i="16"/>
  <c r="AI203" i="16"/>
  <c r="AI204" i="16"/>
  <c r="AI205" i="16"/>
  <c r="AI206" i="16"/>
  <c r="AI207" i="16"/>
  <c r="AI208" i="16"/>
  <c r="AI210" i="16"/>
  <c r="AI211" i="16"/>
  <c r="AI212" i="16"/>
  <c r="AI213" i="16"/>
  <c r="AI214" i="16"/>
  <c r="AI216" i="16"/>
  <c r="AI217" i="16"/>
  <c r="AI218" i="16"/>
  <c r="AI219" i="16"/>
  <c r="AI220" i="16"/>
  <c r="AI221" i="16"/>
  <c r="AI222" i="16"/>
  <c r="AI223" i="16"/>
  <c r="AI225" i="16"/>
  <c r="AI226" i="16"/>
  <c r="AI227" i="16"/>
  <c r="AI228" i="16"/>
  <c r="AI229" i="16"/>
  <c r="AI230" i="16"/>
  <c r="AI232" i="16"/>
  <c r="AI233" i="16"/>
  <c r="AI234" i="16"/>
  <c r="AI235" i="16"/>
  <c r="AI236" i="16"/>
  <c r="AI238" i="16"/>
  <c r="AI239" i="16"/>
  <c r="AI241" i="16"/>
  <c r="AI242" i="16"/>
  <c r="AI243" i="16"/>
  <c r="AI244" i="16"/>
  <c r="AI245" i="16"/>
  <c r="AI246" i="16"/>
  <c r="AI247" i="16"/>
  <c r="AI248" i="16"/>
  <c r="AI249" i="16"/>
  <c r="AI250" i="16"/>
  <c r="AI251" i="16"/>
  <c r="AI252" i="16"/>
  <c r="AI8" i="16"/>
  <c r="I250" i="20"/>
  <c r="I9" i="20"/>
  <c r="I10" i="20"/>
  <c r="I11" i="20"/>
  <c r="I12" i="20"/>
  <c r="I13" i="20"/>
  <c r="I14" i="20"/>
  <c r="I15" i="20"/>
  <c r="I16" i="20"/>
  <c r="I17" i="20"/>
  <c r="I18" i="20"/>
  <c r="I20" i="20"/>
  <c r="I21" i="20"/>
  <c r="I22" i="20"/>
  <c r="I23" i="20"/>
  <c r="I24" i="20"/>
  <c r="I26" i="20"/>
  <c r="I27" i="20"/>
  <c r="I28" i="20"/>
  <c r="I29" i="20"/>
  <c r="I30" i="20"/>
  <c r="I31" i="20"/>
  <c r="I33" i="20"/>
  <c r="I34" i="20"/>
  <c r="I35" i="20"/>
  <c r="I36" i="20"/>
  <c r="I37" i="20"/>
  <c r="I38" i="20"/>
  <c r="I39" i="20"/>
  <c r="I41" i="20"/>
  <c r="I42" i="20"/>
  <c r="I43" i="20"/>
  <c r="I44" i="20"/>
  <c r="I45" i="20"/>
  <c r="I46" i="20"/>
  <c r="I48" i="20"/>
  <c r="I49" i="20"/>
  <c r="I50" i="20"/>
  <c r="I51" i="20"/>
  <c r="I52" i="20"/>
  <c r="I53" i="20"/>
  <c r="I55" i="20"/>
  <c r="I56" i="20"/>
  <c r="I57" i="20"/>
  <c r="I58" i="20"/>
  <c r="I59" i="20"/>
  <c r="I60" i="20"/>
  <c r="I61" i="20"/>
  <c r="I62" i="20"/>
  <c r="I63" i="20"/>
  <c r="I64" i="20"/>
  <c r="I65" i="20"/>
  <c r="I66" i="20"/>
  <c r="I68" i="20"/>
  <c r="I69" i="20"/>
  <c r="I70" i="20"/>
  <c r="I71" i="20"/>
  <c r="I72" i="20"/>
  <c r="I73" i="20"/>
  <c r="I74" i="20"/>
  <c r="I75" i="20"/>
  <c r="I76" i="20"/>
  <c r="I77" i="20"/>
  <c r="I78" i="20"/>
  <c r="I79" i="20"/>
  <c r="I80" i="20"/>
  <c r="I82" i="20"/>
  <c r="I83" i="20"/>
  <c r="I84" i="20"/>
  <c r="I85" i="20"/>
  <c r="I86" i="20"/>
  <c r="I87" i="20"/>
  <c r="I88" i="20"/>
  <c r="I89" i="20"/>
  <c r="I91" i="20"/>
  <c r="I92" i="20"/>
  <c r="I93" i="20"/>
  <c r="I94" i="20"/>
  <c r="I95" i="20"/>
  <c r="I96" i="20"/>
  <c r="I98" i="20"/>
  <c r="I99" i="20"/>
  <c r="I100" i="20"/>
  <c r="I101" i="20"/>
  <c r="I102" i="20"/>
  <c r="I103" i="20"/>
  <c r="I104" i="20"/>
  <c r="I105" i="20"/>
  <c r="I106" i="20"/>
  <c r="I107" i="20"/>
  <c r="I108" i="20"/>
  <c r="I109" i="20"/>
  <c r="I110" i="20"/>
  <c r="I111" i="20"/>
  <c r="I112" i="20"/>
  <c r="I113" i="20"/>
  <c r="I114" i="20"/>
  <c r="I115" i="20"/>
  <c r="I116" i="20"/>
  <c r="I117" i="20"/>
  <c r="I118" i="20"/>
  <c r="I120" i="20"/>
  <c r="I121" i="20"/>
  <c r="I122" i="20"/>
  <c r="I123" i="20"/>
  <c r="I124" i="20"/>
  <c r="I125" i="20"/>
  <c r="I126" i="20"/>
  <c r="I128" i="20"/>
  <c r="I129" i="20"/>
  <c r="I131" i="20"/>
  <c r="I132" i="20"/>
  <c r="I133" i="20"/>
  <c r="I134" i="20"/>
  <c r="I135" i="20"/>
  <c r="I137" i="20"/>
  <c r="I138" i="20"/>
  <c r="I139" i="20"/>
  <c r="I140" i="20"/>
  <c r="I141" i="20"/>
  <c r="I142" i="20"/>
  <c r="I143" i="20"/>
  <c r="I144" i="20"/>
  <c r="I146" i="20"/>
  <c r="I147" i="20"/>
  <c r="I148" i="20"/>
  <c r="I149" i="20"/>
  <c r="I150" i="20"/>
  <c r="I151" i="20"/>
  <c r="I152" i="20"/>
  <c r="I153" i="20"/>
  <c r="I154" i="20"/>
  <c r="I155" i="20"/>
  <c r="I156" i="20"/>
  <c r="I157" i="20"/>
  <c r="I158" i="20"/>
  <c r="I159" i="20"/>
  <c r="I160" i="20"/>
  <c r="I161" i="20"/>
  <c r="I162" i="20"/>
  <c r="I163" i="20"/>
  <c r="I164" i="20"/>
  <c r="I165" i="20"/>
  <c r="I166" i="20"/>
  <c r="I167" i="20"/>
  <c r="I168" i="20"/>
  <c r="I169" i="20"/>
  <c r="I170" i="20"/>
  <c r="I171" i="20"/>
  <c r="I172" i="20"/>
  <c r="I173" i="20"/>
  <c r="I174" i="20"/>
  <c r="I175" i="20"/>
  <c r="I176" i="20"/>
  <c r="I177" i="20"/>
  <c r="I178" i="20"/>
  <c r="I179" i="20"/>
  <c r="I180" i="20"/>
  <c r="I182" i="20"/>
  <c r="I183" i="20"/>
  <c r="I184" i="20"/>
  <c r="I185" i="20"/>
  <c r="I186" i="20"/>
  <c r="I187" i="20"/>
  <c r="I188" i="20"/>
  <c r="I189" i="20"/>
  <c r="I190" i="20"/>
  <c r="I191" i="20"/>
  <c r="I192" i="20"/>
  <c r="I194" i="20"/>
  <c r="I195" i="20"/>
  <c r="I196" i="20"/>
  <c r="I197" i="20"/>
  <c r="I198" i="20"/>
  <c r="I200" i="20"/>
  <c r="I201" i="20"/>
  <c r="I202" i="20"/>
  <c r="I203" i="20"/>
  <c r="I204" i="20"/>
  <c r="I205" i="20"/>
  <c r="I206" i="20"/>
  <c r="I207" i="20"/>
  <c r="I208" i="20"/>
  <c r="I210" i="20"/>
  <c r="I211" i="20"/>
  <c r="I212" i="20"/>
  <c r="I213" i="20"/>
  <c r="I214" i="20"/>
  <c r="I216" i="20"/>
  <c r="I217" i="20"/>
  <c r="I218" i="20"/>
  <c r="I219" i="20"/>
  <c r="I220" i="20"/>
  <c r="I221" i="20"/>
  <c r="I222" i="20"/>
  <c r="I223" i="20"/>
  <c r="I225" i="20"/>
  <c r="I226" i="20"/>
  <c r="I227" i="20"/>
  <c r="I228" i="20"/>
  <c r="I229" i="20"/>
  <c r="I230" i="20"/>
  <c r="I232" i="20"/>
  <c r="I233" i="20"/>
  <c r="I234" i="20"/>
  <c r="I235" i="20"/>
  <c r="I236" i="20"/>
  <c r="I238" i="20"/>
  <c r="I239" i="20"/>
  <c r="I241" i="20"/>
  <c r="I242" i="20"/>
  <c r="I243" i="20"/>
  <c r="I244" i="20"/>
  <c r="I245" i="20"/>
  <c r="I246" i="20"/>
  <c r="I247" i="20"/>
  <c r="I248" i="20"/>
  <c r="I249" i="20"/>
  <c r="I251" i="20"/>
  <c r="E241" i="5"/>
  <c r="D241" i="5"/>
  <c r="E238" i="5"/>
  <c r="D238" i="5"/>
  <c r="E232" i="5"/>
  <c r="D232" i="5"/>
  <c r="E225" i="5"/>
  <c r="D225" i="5"/>
  <c r="E216" i="5"/>
  <c r="D216" i="5"/>
  <c r="E210" i="5"/>
  <c r="D210" i="5"/>
  <c r="E200" i="5"/>
  <c r="D200" i="5"/>
  <c r="E194" i="5"/>
  <c r="D194" i="5"/>
  <c r="E182" i="5"/>
  <c r="D182" i="5"/>
  <c r="E146" i="5"/>
  <c r="D146" i="5"/>
  <c r="E137" i="5"/>
  <c r="D137" i="5"/>
  <c r="E131" i="5"/>
  <c r="D131" i="5"/>
  <c r="E128" i="5"/>
  <c r="D128" i="5"/>
  <c r="E120" i="5"/>
  <c r="D120" i="5"/>
  <c r="E98" i="5"/>
  <c r="D98" i="5"/>
  <c r="E91" i="5"/>
  <c r="D91" i="5"/>
  <c r="E82" i="5"/>
  <c r="D82" i="5"/>
  <c r="E68" i="5"/>
  <c r="D68" i="5"/>
  <c r="E55" i="5"/>
  <c r="D55" i="5"/>
  <c r="E48" i="5"/>
  <c r="D48" i="5"/>
  <c r="E41" i="5"/>
  <c r="D41" i="5"/>
  <c r="E33" i="5"/>
  <c r="D33" i="5"/>
  <c r="E26" i="5"/>
  <c r="D26" i="5"/>
  <c r="E20" i="5"/>
  <c r="D20" i="5"/>
  <c r="T32" i="33" l="1"/>
  <c r="BJ32" i="21"/>
  <c r="Q31" i="29"/>
  <c r="AK32" i="20"/>
  <c r="AD32" i="17"/>
  <c r="T40" i="33"/>
  <c r="BJ40" i="21"/>
  <c r="Q39" i="29"/>
  <c r="AK40" i="20"/>
  <c r="AD40" i="17"/>
  <c r="AK47" i="20"/>
  <c r="AD47" i="17"/>
  <c r="T47" i="33"/>
  <c r="BJ47" i="21"/>
  <c r="Q46" i="29"/>
  <c r="T54" i="33"/>
  <c r="BJ54" i="21"/>
  <c r="Q53" i="29"/>
  <c r="AK54" i="20"/>
  <c r="AD54" i="17"/>
  <c r="T81" i="33"/>
  <c r="BJ81" i="21"/>
  <c r="Q80" i="29"/>
  <c r="AK81" i="20"/>
  <c r="AD81" i="17"/>
  <c r="AK90" i="20"/>
  <c r="AD90" i="17"/>
  <c r="T90" i="33"/>
  <c r="BJ90" i="21"/>
  <c r="Q89" i="29"/>
  <c r="T97" i="33"/>
  <c r="BJ97" i="21"/>
  <c r="Q96" i="29"/>
  <c r="AK97" i="20"/>
  <c r="AD97" i="17"/>
  <c r="T119" i="33"/>
  <c r="BJ119" i="21"/>
  <c r="Q118" i="29"/>
  <c r="AK119" i="20"/>
  <c r="AD119" i="17"/>
  <c r="T127" i="33"/>
  <c r="BJ127" i="21"/>
  <c r="Q126" i="29"/>
  <c r="AK127" i="20"/>
  <c r="AD127" i="17"/>
  <c r="AK130" i="20"/>
  <c r="AD130" i="17"/>
  <c r="T130" i="33"/>
  <c r="BJ130" i="21"/>
  <c r="Q129" i="29"/>
  <c r="AK136" i="20"/>
  <c r="AD136" i="17"/>
  <c r="T136" i="33"/>
  <c r="BJ136" i="21"/>
  <c r="Q135" i="29"/>
  <c r="T145" i="33"/>
  <c r="BJ145" i="21"/>
  <c r="Q144" i="29"/>
  <c r="AK145" i="20"/>
  <c r="AD145" i="17"/>
  <c r="T181" i="33"/>
  <c r="BJ181" i="21"/>
  <c r="Q180" i="29"/>
  <c r="AK181" i="20"/>
  <c r="AD181" i="17"/>
  <c r="T193" i="33"/>
  <c r="BJ193" i="21"/>
  <c r="Q192" i="29"/>
  <c r="AK193" i="20"/>
  <c r="AD193" i="17"/>
  <c r="T199" i="33"/>
  <c r="BJ199" i="21"/>
  <c r="Q198" i="29"/>
  <c r="AK199" i="20"/>
  <c r="AD199" i="17"/>
  <c r="T209" i="33"/>
  <c r="BJ209" i="21"/>
  <c r="Q208" i="29"/>
  <c r="AK209" i="20"/>
  <c r="AD209" i="17"/>
  <c r="T215" i="33"/>
  <c r="BJ215" i="21"/>
  <c r="Q214" i="29"/>
  <c r="AK215" i="20"/>
  <c r="AD215" i="17"/>
  <c r="AK224" i="20"/>
  <c r="AD224" i="17"/>
  <c r="T224" i="33"/>
  <c r="BJ224" i="21"/>
  <c r="Q223" i="29"/>
  <c r="T231" i="33"/>
  <c r="BJ231" i="21"/>
  <c r="Q230" i="29"/>
  <c r="AK231" i="20"/>
  <c r="AD231" i="17"/>
  <c r="T237" i="33"/>
  <c r="BJ237" i="21"/>
  <c r="Q236" i="29"/>
  <c r="AK237" i="20"/>
  <c r="AD237" i="17"/>
  <c r="AI224" i="16"/>
  <c r="AI136" i="16"/>
  <c r="AI130" i="16"/>
  <c r="AI90" i="16"/>
  <c r="AI47" i="16"/>
  <c r="E254" i="5"/>
  <c r="AI237" i="16"/>
  <c r="AI231" i="16"/>
  <c r="AI215" i="16"/>
  <c r="AI209" i="16"/>
  <c r="AI199" i="16"/>
  <c r="AI193" i="16"/>
  <c r="AI181" i="16"/>
  <c r="AI145" i="16"/>
  <c r="AI127" i="16"/>
  <c r="AI119" i="16"/>
  <c r="AI97" i="16"/>
  <c r="AI81" i="16"/>
  <c r="AI54" i="16"/>
  <c r="AI40" i="16"/>
  <c r="AI32" i="16"/>
  <c r="D254" i="5"/>
  <c r="T240" i="33"/>
  <c r="BJ240" i="21"/>
  <c r="AK240" i="20"/>
  <c r="Q239" i="29"/>
  <c r="AD240" i="17"/>
  <c r="AI240" i="16"/>
  <c r="T67" i="33"/>
  <c r="BJ67" i="21"/>
  <c r="AK67" i="20"/>
  <c r="AD67" i="17"/>
  <c r="Q66" i="29"/>
  <c r="AI67" i="16"/>
  <c r="AI19" i="16"/>
  <c r="T19" i="33"/>
  <c r="BJ19" i="21"/>
  <c r="AK19" i="20"/>
  <c r="Q18" i="29"/>
  <c r="AD19" i="17"/>
  <c r="AD25" i="17"/>
  <c r="T25" i="33"/>
  <c r="BJ25" i="21"/>
  <c r="AK25" i="20"/>
  <c r="Q24" i="29"/>
  <c r="AI25" i="16"/>
  <c r="F9" i="2"/>
  <c r="G9" i="2"/>
  <c r="H9" i="2"/>
  <c r="I9" i="2"/>
  <c r="J9" i="2"/>
  <c r="K9" i="2"/>
  <c r="L9" i="2"/>
  <c r="E9" i="2"/>
  <c r="D7" i="2"/>
  <c r="D8" i="2"/>
  <c r="D6" i="2"/>
  <c r="Q252" i="29" l="1"/>
  <c r="D9" i="2"/>
  <c r="F25" i="28"/>
  <c r="G25" i="28"/>
  <c r="H25" i="28"/>
  <c r="F22" i="28"/>
  <c r="G22" i="28"/>
  <c r="H22" i="28"/>
  <c r="F16" i="28"/>
  <c r="G16" i="28"/>
  <c r="H16" i="28"/>
  <c r="F7" i="28"/>
  <c r="G7" i="28"/>
  <c r="D29" i="28"/>
  <c r="D8" i="28"/>
  <c r="P9" i="34" s="1"/>
  <c r="D9" i="28"/>
  <c r="P10" i="34" s="1"/>
  <c r="D10" i="28"/>
  <c r="P12" i="34" s="1"/>
  <c r="D11" i="28"/>
  <c r="P19" i="34" s="1"/>
  <c r="D12" i="28"/>
  <c r="P23" i="34" s="1"/>
  <c r="D13" i="28"/>
  <c r="P27" i="34" s="1"/>
  <c r="D14" i="28"/>
  <c r="P28" i="34" s="1"/>
  <c r="D15" i="28"/>
  <c r="D17" i="28"/>
  <c r="D18" i="28"/>
  <c r="D19" i="28"/>
  <c r="D20" i="28"/>
  <c r="D21" i="28"/>
  <c r="D23" i="28"/>
  <c r="D24" i="28"/>
  <c r="D26" i="28"/>
  <c r="D27" i="28"/>
  <c r="D28" i="28"/>
  <c r="E23" i="34"/>
  <c r="F23" i="34"/>
  <c r="G23" i="34"/>
  <c r="H23" i="34"/>
  <c r="I23" i="34"/>
  <c r="J23" i="34"/>
  <c r="K23" i="34"/>
  <c r="L23" i="34"/>
  <c r="M23" i="34"/>
  <c r="N23" i="34"/>
  <c r="E19" i="34"/>
  <c r="F19" i="34"/>
  <c r="G19" i="34"/>
  <c r="H19" i="34"/>
  <c r="I19" i="34"/>
  <c r="J19" i="34"/>
  <c r="K19" i="34"/>
  <c r="L19" i="34"/>
  <c r="M19" i="34"/>
  <c r="N19" i="34"/>
  <c r="E15" i="34"/>
  <c r="E12" i="34" s="1"/>
  <c r="E11" i="34" s="1"/>
  <c r="E29" i="34" s="1"/>
  <c r="F15" i="34"/>
  <c r="F12" i="34" s="1"/>
  <c r="G15" i="34"/>
  <c r="G12" i="34" s="1"/>
  <c r="H15" i="34"/>
  <c r="H12" i="34" s="1"/>
  <c r="H11" i="34" s="1"/>
  <c r="I15" i="34"/>
  <c r="I12" i="34" s="1"/>
  <c r="J15" i="34"/>
  <c r="K15" i="34"/>
  <c r="K12" i="34" s="1"/>
  <c r="L15" i="34"/>
  <c r="L12" i="34" s="1"/>
  <c r="L11" i="34" s="1"/>
  <c r="M15" i="34"/>
  <c r="M12" i="34" s="1"/>
  <c r="N15" i="34"/>
  <c r="N12" i="34" s="1"/>
  <c r="J12" i="34"/>
  <c r="D11" i="34"/>
  <c r="D29" i="34" s="1"/>
  <c r="J9" i="26"/>
  <c r="J11" i="26"/>
  <c r="J12" i="26"/>
  <c r="J14" i="26"/>
  <c r="J15" i="26"/>
  <c r="J16" i="26"/>
  <c r="J17" i="26"/>
  <c r="J18" i="26"/>
  <c r="J19" i="26"/>
  <c r="J20" i="26"/>
  <c r="J21" i="26"/>
  <c r="J23" i="26"/>
  <c r="J24" i="26"/>
  <c r="J25" i="26"/>
  <c r="J26" i="26"/>
  <c r="J27" i="26"/>
  <c r="J28" i="26"/>
  <c r="J29" i="26"/>
  <c r="J31" i="26"/>
  <c r="J32" i="26"/>
  <c r="J33" i="26"/>
  <c r="J34" i="26"/>
  <c r="J35" i="26"/>
  <c r="J37" i="26"/>
  <c r="J38" i="26"/>
  <c r="J39" i="26"/>
  <c r="J40" i="26"/>
  <c r="J41" i="26"/>
  <c r="G36" i="26"/>
  <c r="H36" i="26"/>
  <c r="I36" i="26"/>
  <c r="K36" i="26"/>
  <c r="L36" i="26"/>
  <c r="M36" i="26"/>
  <c r="N36" i="26"/>
  <c r="O36" i="26"/>
  <c r="P36" i="26"/>
  <c r="F36" i="26"/>
  <c r="G30" i="26"/>
  <c r="H30" i="26"/>
  <c r="I30" i="26"/>
  <c r="K30" i="26"/>
  <c r="L30" i="26"/>
  <c r="M30" i="26"/>
  <c r="N30" i="26"/>
  <c r="O30" i="26"/>
  <c r="P30" i="26"/>
  <c r="F30" i="26"/>
  <c r="G22" i="26"/>
  <c r="H22" i="26"/>
  <c r="I22" i="26"/>
  <c r="K22" i="26"/>
  <c r="L22" i="26"/>
  <c r="M22" i="26"/>
  <c r="N22" i="26"/>
  <c r="O22" i="26"/>
  <c r="P22" i="26"/>
  <c r="F22" i="26"/>
  <c r="G13" i="26"/>
  <c r="H13" i="26"/>
  <c r="I13" i="26"/>
  <c r="K13" i="26"/>
  <c r="L13" i="26"/>
  <c r="M13" i="26"/>
  <c r="N13" i="26"/>
  <c r="O13" i="26"/>
  <c r="P13" i="26"/>
  <c r="F13" i="26"/>
  <c r="G10" i="26"/>
  <c r="H10" i="26"/>
  <c r="I10" i="26"/>
  <c r="K10" i="26"/>
  <c r="L10" i="26"/>
  <c r="M10" i="26"/>
  <c r="N10" i="26"/>
  <c r="P10" i="26"/>
  <c r="F10" i="26"/>
  <c r="J8" i="26"/>
  <c r="E9" i="26"/>
  <c r="E11" i="26"/>
  <c r="E12" i="26"/>
  <c r="E14" i="26"/>
  <c r="E15" i="26"/>
  <c r="E16" i="26"/>
  <c r="E17" i="26"/>
  <c r="E18" i="26"/>
  <c r="E19" i="26"/>
  <c r="E20" i="26"/>
  <c r="E21" i="26"/>
  <c r="E23" i="26"/>
  <c r="E24" i="26"/>
  <c r="E25" i="26"/>
  <c r="E26" i="26"/>
  <c r="E27" i="26"/>
  <c r="E28" i="26"/>
  <c r="E29" i="26"/>
  <c r="E31" i="26"/>
  <c r="E32" i="26"/>
  <c r="E33" i="26"/>
  <c r="D33" i="26" s="1"/>
  <c r="E34" i="26"/>
  <c r="E35" i="26"/>
  <c r="E37" i="26"/>
  <c r="E38" i="26"/>
  <c r="E39" i="26"/>
  <c r="D39" i="26" s="1"/>
  <c r="E40" i="26"/>
  <c r="E41" i="26"/>
  <c r="E8" i="26"/>
  <c r="E23" i="24"/>
  <c r="F23" i="24"/>
  <c r="G23" i="24"/>
  <c r="H23" i="24"/>
  <c r="I23" i="24"/>
  <c r="J23" i="24"/>
  <c r="K23" i="24"/>
  <c r="L23" i="24"/>
  <c r="N23" i="24"/>
  <c r="D23" i="24"/>
  <c r="E10" i="24"/>
  <c r="F10" i="24"/>
  <c r="G10" i="24"/>
  <c r="H10" i="24"/>
  <c r="I10" i="24"/>
  <c r="J10" i="24"/>
  <c r="K10" i="24"/>
  <c r="L10" i="24"/>
  <c r="N10" i="24"/>
  <c r="D10" i="24"/>
  <c r="L29" i="24" l="1"/>
  <c r="H29" i="24"/>
  <c r="D40" i="26"/>
  <c r="D35" i="26"/>
  <c r="D31" i="26"/>
  <c r="D26" i="26"/>
  <c r="D21" i="26"/>
  <c r="D17" i="26"/>
  <c r="D12" i="26"/>
  <c r="J11" i="28"/>
  <c r="K12" i="28"/>
  <c r="D8" i="26"/>
  <c r="J11" i="34"/>
  <c r="J29" i="34" s="1"/>
  <c r="L42" i="26"/>
  <c r="G42" i="26"/>
  <c r="D38" i="26"/>
  <c r="D28" i="26"/>
  <c r="D24" i="26"/>
  <c r="D9" i="26"/>
  <c r="H6" i="28"/>
  <c r="N11" i="34"/>
  <c r="D41" i="26"/>
  <c r="D37" i="26"/>
  <c r="D27" i="26"/>
  <c r="D23" i="26"/>
  <c r="M42" i="26"/>
  <c r="H42" i="26"/>
  <c r="O42" i="26"/>
  <c r="E22" i="26"/>
  <c r="D29" i="26"/>
  <c r="D11" i="26"/>
  <c r="F42" i="26"/>
  <c r="E42" i="26" s="1"/>
  <c r="J29" i="24"/>
  <c r="F29" i="24"/>
  <c r="D25" i="26"/>
  <c r="P42" i="26"/>
  <c r="N29" i="24"/>
  <c r="D19" i="26"/>
  <c r="D15" i="26"/>
  <c r="N42" i="26"/>
  <c r="I42" i="26"/>
  <c r="M11" i="34"/>
  <c r="M29" i="34" s="1"/>
  <c r="K11" i="28"/>
  <c r="J12" i="28"/>
  <c r="J10" i="26"/>
  <c r="J13" i="26"/>
  <c r="J22" i="26"/>
  <c r="D22" i="26" s="1"/>
  <c r="J30" i="26"/>
  <c r="J36" i="26"/>
  <c r="J10" i="28"/>
  <c r="K10" i="28"/>
  <c r="D29" i="24"/>
  <c r="K29" i="24"/>
  <c r="I29" i="24"/>
  <c r="G29" i="24"/>
  <c r="E29" i="24"/>
  <c r="G6" i="28"/>
  <c r="D22" i="28"/>
  <c r="F6" i="28"/>
  <c r="I11" i="34"/>
  <c r="I29" i="34" s="1"/>
  <c r="F11" i="34"/>
  <c r="F29" i="34" s="1"/>
  <c r="G11" i="34"/>
  <c r="G29" i="34" s="1"/>
  <c r="K11" i="34"/>
  <c r="K29" i="34" s="1"/>
  <c r="N29" i="34"/>
  <c r="L29" i="34"/>
  <c r="H29" i="34"/>
  <c r="E10" i="26"/>
  <c r="D10" i="26" s="1"/>
  <c r="E13" i="26"/>
  <c r="E30" i="26"/>
  <c r="D30" i="26" s="1"/>
  <c r="E36" i="26"/>
  <c r="K42" i="26"/>
  <c r="J42" i="26" s="1"/>
  <c r="D34" i="26"/>
  <c r="D32" i="26"/>
  <c r="D20" i="26"/>
  <c r="D18" i="26"/>
  <c r="D16" i="26"/>
  <c r="D14" i="26"/>
  <c r="D16" i="28"/>
  <c r="D25" i="28"/>
  <c r="D36" i="26" l="1"/>
  <c r="D13" i="26"/>
  <c r="K7" i="28"/>
  <c r="J7" i="28"/>
  <c r="D42" i="26"/>
  <c r="S9" i="33"/>
  <c r="S10" i="33"/>
  <c r="S11" i="33"/>
  <c r="S12" i="33"/>
  <c r="S13" i="33"/>
  <c r="S14" i="33"/>
  <c r="S15" i="33"/>
  <c r="S16" i="33"/>
  <c r="S17" i="33"/>
  <c r="S18" i="33"/>
  <c r="S20" i="33"/>
  <c r="S21" i="33"/>
  <c r="S22" i="33"/>
  <c r="S23" i="33"/>
  <c r="S24" i="33"/>
  <c r="S26" i="33"/>
  <c r="S27" i="33"/>
  <c r="S28" i="33"/>
  <c r="S29" i="33"/>
  <c r="S30" i="33"/>
  <c r="S31" i="33"/>
  <c r="S33" i="33"/>
  <c r="S34" i="33"/>
  <c r="S35" i="33"/>
  <c r="S36" i="33"/>
  <c r="S37" i="33"/>
  <c r="S38" i="33"/>
  <c r="S39" i="33"/>
  <c r="S41" i="33"/>
  <c r="S42" i="33"/>
  <c r="S43" i="33"/>
  <c r="S44" i="33"/>
  <c r="S45" i="33"/>
  <c r="S46" i="33"/>
  <c r="S48" i="33"/>
  <c r="S49" i="33"/>
  <c r="S50" i="33"/>
  <c r="S51" i="33"/>
  <c r="S52" i="33"/>
  <c r="S53" i="33"/>
  <c r="S55" i="33"/>
  <c r="S56" i="33"/>
  <c r="S57" i="33"/>
  <c r="S58" i="33"/>
  <c r="S59" i="33"/>
  <c r="S60" i="33"/>
  <c r="S61" i="33"/>
  <c r="S62" i="33"/>
  <c r="S63" i="33"/>
  <c r="S64" i="33"/>
  <c r="S65" i="33"/>
  <c r="S66" i="33"/>
  <c r="S68" i="33"/>
  <c r="S69" i="33"/>
  <c r="S70" i="33"/>
  <c r="S71" i="33"/>
  <c r="S72" i="33"/>
  <c r="S73" i="33"/>
  <c r="S74" i="33"/>
  <c r="S75" i="33"/>
  <c r="S76" i="33"/>
  <c r="S77" i="33"/>
  <c r="S78" i="33"/>
  <c r="S79" i="33"/>
  <c r="S80" i="33"/>
  <c r="S82" i="33"/>
  <c r="S83" i="33"/>
  <c r="S84" i="33"/>
  <c r="S85" i="33"/>
  <c r="S86" i="33"/>
  <c r="S87" i="33"/>
  <c r="S88" i="33"/>
  <c r="S89" i="33"/>
  <c r="S91" i="33"/>
  <c r="S92" i="33"/>
  <c r="S93" i="33"/>
  <c r="S94" i="33"/>
  <c r="S95" i="33"/>
  <c r="S96" i="33"/>
  <c r="S98" i="33"/>
  <c r="S99" i="33"/>
  <c r="S100" i="33"/>
  <c r="S101" i="33"/>
  <c r="S102" i="33"/>
  <c r="S103" i="33"/>
  <c r="S104" i="33"/>
  <c r="S105" i="33"/>
  <c r="S106" i="33"/>
  <c r="S107" i="33"/>
  <c r="S108" i="33"/>
  <c r="S109" i="33"/>
  <c r="S110" i="33"/>
  <c r="S111" i="33"/>
  <c r="S112" i="33"/>
  <c r="S113" i="33"/>
  <c r="S114" i="33"/>
  <c r="S115" i="33"/>
  <c r="S116" i="33"/>
  <c r="S117" i="33"/>
  <c r="S118" i="33"/>
  <c r="S120" i="33"/>
  <c r="S121" i="33"/>
  <c r="S122" i="33"/>
  <c r="S123" i="33"/>
  <c r="S124" i="33"/>
  <c r="S125" i="33"/>
  <c r="S126" i="33"/>
  <c r="S128" i="33"/>
  <c r="S129" i="33"/>
  <c r="S131" i="33"/>
  <c r="S132" i="33"/>
  <c r="S133" i="33"/>
  <c r="S134" i="33"/>
  <c r="S135" i="33"/>
  <c r="S137" i="33"/>
  <c r="S138" i="33"/>
  <c r="S139" i="33"/>
  <c r="S140" i="33"/>
  <c r="S141" i="33"/>
  <c r="S142" i="33"/>
  <c r="S143" i="33"/>
  <c r="S144" i="33"/>
  <c r="S146" i="33"/>
  <c r="S147" i="33"/>
  <c r="S148" i="33"/>
  <c r="S149" i="33"/>
  <c r="S150" i="33"/>
  <c r="S151" i="33"/>
  <c r="S152" i="33"/>
  <c r="S153" i="33"/>
  <c r="S154" i="33"/>
  <c r="S155" i="33"/>
  <c r="S156" i="33"/>
  <c r="S157" i="33"/>
  <c r="S158" i="33"/>
  <c r="S159" i="33"/>
  <c r="S160" i="33"/>
  <c r="S161" i="33"/>
  <c r="S162" i="33"/>
  <c r="S163" i="33"/>
  <c r="S164" i="33"/>
  <c r="S165" i="33"/>
  <c r="S166" i="33"/>
  <c r="S167" i="33"/>
  <c r="S168" i="33"/>
  <c r="S169" i="33"/>
  <c r="S170" i="33"/>
  <c r="S171" i="33"/>
  <c r="S172" i="33"/>
  <c r="S173" i="33"/>
  <c r="S174" i="33"/>
  <c r="S175" i="33"/>
  <c r="S176" i="33"/>
  <c r="S177" i="33"/>
  <c r="S178" i="33"/>
  <c r="S179" i="33"/>
  <c r="S180" i="33"/>
  <c r="S182" i="33"/>
  <c r="S183" i="33"/>
  <c r="S184" i="33"/>
  <c r="S185" i="33"/>
  <c r="S186" i="33"/>
  <c r="S187" i="33"/>
  <c r="S188" i="33"/>
  <c r="S189" i="33"/>
  <c r="S190" i="33"/>
  <c r="S191" i="33"/>
  <c r="S192" i="33"/>
  <c r="S194" i="33"/>
  <c r="S195" i="33"/>
  <c r="S196" i="33"/>
  <c r="S197" i="33"/>
  <c r="S198" i="33"/>
  <c r="S200" i="33"/>
  <c r="S201" i="33"/>
  <c r="S202" i="33"/>
  <c r="S203" i="33"/>
  <c r="S204" i="33"/>
  <c r="S205" i="33"/>
  <c r="S206" i="33"/>
  <c r="S207" i="33"/>
  <c r="S208" i="33"/>
  <c r="S210" i="33"/>
  <c r="S211" i="33"/>
  <c r="S212" i="33"/>
  <c r="S213" i="33"/>
  <c r="S214" i="33"/>
  <c r="S216" i="33"/>
  <c r="S217" i="33"/>
  <c r="S218" i="33"/>
  <c r="S219" i="33"/>
  <c r="S220" i="33"/>
  <c r="S221" i="33"/>
  <c r="S222" i="33"/>
  <c r="S223" i="33"/>
  <c r="S225" i="33"/>
  <c r="S226" i="33"/>
  <c r="S227" i="33"/>
  <c r="S228" i="33"/>
  <c r="S229" i="33"/>
  <c r="S230" i="33"/>
  <c r="S232" i="33"/>
  <c r="S233" i="33"/>
  <c r="S234" i="33"/>
  <c r="S235" i="33"/>
  <c r="S236" i="33"/>
  <c r="S238" i="33"/>
  <c r="S239" i="33"/>
  <c r="S241" i="33"/>
  <c r="S242" i="33"/>
  <c r="S243" i="33"/>
  <c r="S244" i="33"/>
  <c r="S245" i="33"/>
  <c r="S246" i="33"/>
  <c r="S247" i="33"/>
  <c r="S248" i="33"/>
  <c r="S249" i="33"/>
  <c r="S250" i="33"/>
  <c r="S251" i="33"/>
  <c r="S252" i="33"/>
  <c r="E19" i="33"/>
  <c r="F19" i="33"/>
  <c r="G19" i="33"/>
  <c r="H19" i="33"/>
  <c r="I19" i="33"/>
  <c r="J19" i="33"/>
  <c r="K19" i="33"/>
  <c r="L19" i="33"/>
  <c r="M19" i="33"/>
  <c r="N19" i="33"/>
  <c r="O19" i="33"/>
  <c r="P19" i="33"/>
  <c r="Q19" i="33"/>
  <c r="R19" i="33"/>
  <c r="E25" i="33"/>
  <c r="F25" i="33"/>
  <c r="G25" i="33"/>
  <c r="H25" i="33"/>
  <c r="I25" i="33"/>
  <c r="J25" i="33"/>
  <c r="K25" i="33"/>
  <c r="L25" i="33"/>
  <c r="M25" i="33"/>
  <c r="N25" i="33"/>
  <c r="O25" i="33"/>
  <c r="P25" i="33"/>
  <c r="Q25" i="33"/>
  <c r="R25" i="33"/>
  <c r="E32" i="33"/>
  <c r="F32" i="33"/>
  <c r="G32" i="33"/>
  <c r="H32" i="33"/>
  <c r="I32" i="33"/>
  <c r="J32" i="33"/>
  <c r="K32" i="33"/>
  <c r="L32" i="33"/>
  <c r="M32" i="33"/>
  <c r="N32" i="33"/>
  <c r="O32" i="33"/>
  <c r="P32" i="33"/>
  <c r="Q32" i="33"/>
  <c r="R32" i="33"/>
  <c r="E40" i="33"/>
  <c r="F40" i="33"/>
  <c r="G40" i="33"/>
  <c r="H40" i="33"/>
  <c r="I40" i="33"/>
  <c r="J40" i="33"/>
  <c r="K40" i="33"/>
  <c r="L40" i="33"/>
  <c r="M40" i="33"/>
  <c r="N40" i="33"/>
  <c r="O40" i="33"/>
  <c r="P40" i="33"/>
  <c r="Q40" i="33"/>
  <c r="R40" i="33"/>
  <c r="E47" i="33"/>
  <c r="F47" i="33"/>
  <c r="G47" i="33"/>
  <c r="H47" i="33"/>
  <c r="I47" i="33"/>
  <c r="J47" i="33"/>
  <c r="K47" i="33"/>
  <c r="L47" i="33"/>
  <c r="M47" i="33"/>
  <c r="N47" i="33"/>
  <c r="O47" i="33"/>
  <c r="P47" i="33"/>
  <c r="Q47" i="33"/>
  <c r="R47" i="33"/>
  <c r="E54" i="33"/>
  <c r="F54" i="33"/>
  <c r="G54" i="33"/>
  <c r="H54" i="33"/>
  <c r="I54" i="33"/>
  <c r="J54" i="33"/>
  <c r="K54" i="33"/>
  <c r="L54" i="33"/>
  <c r="M54" i="33"/>
  <c r="N54" i="33"/>
  <c r="O54" i="33"/>
  <c r="P54" i="33"/>
  <c r="Q54" i="33"/>
  <c r="R54" i="33"/>
  <c r="E67" i="33"/>
  <c r="F67" i="33"/>
  <c r="G67" i="33"/>
  <c r="H67" i="33"/>
  <c r="I67" i="33"/>
  <c r="J67" i="33"/>
  <c r="K67" i="33"/>
  <c r="L67" i="33"/>
  <c r="M67" i="33"/>
  <c r="N67" i="33"/>
  <c r="O67" i="33"/>
  <c r="P67" i="33"/>
  <c r="Q67" i="33"/>
  <c r="R67" i="33"/>
  <c r="E81" i="33"/>
  <c r="F81" i="33"/>
  <c r="G81" i="33"/>
  <c r="H81" i="33"/>
  <c r="I81" i="33"/>
  <c r="J81" i="33"/>
  <c r="K81" i="33"/>
  <c r="L81" i="33"/>
  <c r="M81" i="33"/>
  <c r="N81" i="33"/>
  <c r="O81" i="33"/>
  <c r="P81" i="33"/>
  <c r="Q81" i="33"/>
  <c r="R81" i="33"/>
  <c r="E90" i="33"/>
  <c r="F90" i="33"/>
  <c r="G90" i="33"/>
  <c r="H90" i="33"/>
  <c r="I90" i="33"/>
  <c r="J90" i="33"/>
  <c r="K90" i="33"/>
  <c r="L90" i="33"/>
  <c r="M90" i="33"/>
  <c r="N90" i="33"/>
  <c r="O90" i="33"/>
  <c r="P90" i="33"/>
  <c r="Q90" i="33"/>
  <c r="R90" i="33"/>
  <c r="E97" i="33"/>
  <c r="F97" i="33"/>
  <c r="G97" i="33"/>
  <c r="H97" i="33"/>
  <c r="I97" i="33"/>
  <c r="J97" i="33"/>
  <c r="K97" i="33"/>
  <c r="L97" i="33"/>
  <c r="M97" i="33"/>
  <c r="N97" i="33"/>
  <c r="O97" i="33"/>
  <c r="P97" i="33"/>
  <c r="Q97" i="33"/>
  <c r="R97" i="33"/>
  <c r="E119" i="33"/>
  <c r="F119" i="33"/>
  <c r="G119" i="33"/>
  <c r="H119" i="33"/>
  <c r="I119" i="33"/>
  <c r="J119" i="33"/>
  <c r="K119" i="33"/>
  <c r="L119" i="33"/>
  <c r="M119" i="33"/>
  <c r="N119" i="33"/>
  <c r="O119" i="33"/>
  <c r="P119" i="33"/>
  <c r="Q119" i="33"/>
  <c r="R119" i="33"/>
  <c r="E127" i="33"/>
  <c r="F127" i="33"/>
  <c r="G127" i="33"/>
  <c r="H127" i="33"/>
  <c r="I127" i="33"/>
  <c r="J127" i="33"/>
  <c r="K127" i="33"/>
  <c r="L127" i="33"/>
  <c r="M127" i="33"/>
  <c r="N127" i="33"/>
  <c r="O127" i="33"/>
  <c r="P127" i="33"/>
  <c r="Q127" i="33"/>
  <c r="R127" i="33"/>
  <c r="E130" i="33"/>
  <c r="F130" i="33"/>
  <c r="G130" i="33"/>
  <c r="H130" i="33"/>
  <c r="I130" i="33"/>
  <c r="J130" i="33"/>
  <c r="K130" i="33"/>
  <c r="L130" i="33"/>
  <c r="M130" i="33"/>
  <c r="N130" i="33"/>
  <c r="O130" i="33"/>
  <c r="P130" i="33"/>
  <c r="Q130" i="33"/>
  <c r="R130" i="33"/>
  <c r="E136" i="33"/>
  <c r="F136" i="33"/>
  <c r="G136" i="33"/>
  <c r="H136" i="33"/>
  <c r="I136" i="33"/>
  <c r="J136" i="33"/>
  <c r="K136" i="33"/>
  <c r="L136" i="33"/>
  <c r="M136" i="33"/>
  <c r="N136" i="33"/>
  <c r="O136" i="33"/>
  <c r="P136" i="33"/>
  <c r="Q136" i="33"/>
  <c r="R136" i="33"/>
  <c r="E145" i="33"/>
  <c r="F145" i="33"/>
  <c r="G145" i="33"/>
  <c r="H145" i="33"/>
  <c r="I145" i="33"/>
  <c r="J145" i="33"/>
  <c r="K145" i="33"/>
  <c r="L145" i="33"/>
  <c r="M145" i="33"/>
  <c r="N145" i="33"/>
  <c r="O145" i="33"/>
  <c r="P145" i="33"/>
  <c r="Q145" i="33"/>
  <c r="R145" i="33"/>
  <c r="E181" i="33"/>
  <c r="F181" i="33"/>
  <c r="G181" i="33"/>
  <c r="H181" i="33"/>
  <c r="I181" i="33"/>
  <c r="J181" i="33"/>
  <c r="K181" i="33"/>
  <c r="L181" i="33"/>
  <c r="M181" i="33"/>
  <c r="N181" i="33"/>
  <c r="O181" i="33"/>
  <c r="P181" i="33"/>
  <c r="Q181" i="33"/>
  <c r="R181" i="33"/>
  <c r="E193" i="33"/>
  <c r="F193" i="33"/>
  <c r="G193" i="33"/>
  <c r="H193" i="33"/>
  <c r="I193" i="33"/>
  <c r="J193" i="33"/>
  <c r="K193" i="33"/>
  <c r="L193" i="33"/>
  <c r="M193" i="33"/>
  <c r="N193" i="33"/>
  <c r="O193" i="33"/>
  <c r="P193" i="33"/>
  <c r="Q193" i="33"/>
  <c r="R193" i="33"/>
  <c r="E199" i="33"/>
  <c r="F199" i="33"/>
  <c r="G199" i="33"/>
  <c r="H199" i="33"/>
  <c r="I199" i="33"/>
  <c r="J199" i="33"/>
  <c r="K199" i="33"/>
  <c r="L199" i="33"/>
  <c r="M199" i="33"/>
  <c r="N199" i="33"/>
  <c r="O199" i="33"/>
  <c r="P199" i="33"/>
  <c r="Q199" i="33"/>
  <c r="R199" i="33"/>
  <c r="E209" i="33"/>
  <c r="F209" i="33"/>
  <c r="G209" i="33"/>
  <c r="H209" i="33"/>
  <c r="I209" i="33"/>
  <c r="J209" i="33"/>
  <c r="K209" i="33"/>
  <c r="L209" i="33"/>
  <c r="M209" i="33"/>
  <c r="N209" i="33"/>
  <c r="O209" i="33"/>
  <c r="P209" i="33"/>
  <c r="Q209" i="33"/>
  <c r="R209" i="33"/>
  <c r="E215" i="33"/>
  <c r="E253" i="33" s="1"/>
  <c r="F215" i="33"/>
  <c r="G215" i="33"/>
  <c r="H215" i="33"/>
  <c r="I215" i="33"/>
  <c r="J215" i="33"/>
  <c r="K215" i="33"/>
  <c r="L215" i="33"/>
  <c r="M215" i="33"/>
  <c r="N215" i="33"/>
  <c r="O215" i="33"/>
  <c r="P215" i="33"/>
  <c r="Q215" i="33"/>
  <c r="R215" i="33"/>
  <c r="E224" i="33"/>
  <c r="F224" i="33"/>
  <c r="G224" i="33"/>
  <c r="H224" i="33"/>
  <c r="I224" i="33"/>
  <c r="J224" i="33"/>
  <c r="K224" i="33"/>
  <c r="L224" i="33"/>
  <c r="M224" i="33"/>
  <c r="N224" i="33"/>
  <c r="O224" i="33"/>
  <c r="P224" i="33"/>
  <c r="Q224" i="33"/>
  <c r="R224" i="33"/>
  <c r="E231" i="33"/>
  <c r="F231" i="33"/>
  <c r="G231" i="33"/>
  <c r="H231" i="33"/>
  <c r="I231" i="33"/>
  <c r="J231" i="33"/>
  <c r="K231" i="33"/>
  <c r="L231" i="33"/>
  <c r="M231" i="33"/>
  <c r="N231" i="33"/>
  <c r="O231" i="33"/>
  <c r="P231" i="33"/>
  <c r="Q231" i="33"/>
  <c r="R231" i="33"/>
  <c r="E237" i="33"/>
  <c r="F237" i="33"/>
  <c r="G237" i="33"/>
  <c r="H237" i="33"/>
  <c r="I237" i="33"/>
  <c r="J237" i="33"/>
  <c r="K237" i="33"/>
  <c r="L237" i="33"/>
  <c r="M237" i="33"/>
  <c r="N237" i="33"/>
  <c r="O237" i="33"/>
  <c r="P237" i="33"/>
  <c r="Q237" i="33"/>
  <c r="R237" i="33"/>
  <c r="E240" i="33"/>
  <c r="F240" i="33"/>
  <c r="G240" i="33"/>
  <c r="H240" i="33"/>
  <c r="I240" i="33"/>
  <c r="J240" i="33"/>
  <c r="K240" i="33"/>
  <c r="L240" i="33"/>
  <c r="M240" i="33"/>
  <c r="N240" i="33"/>
  <c r="O240" i="33"/>
  <c r="P240" i="33"/>
  <c r="Q240" i="33"/>
  <c r="R240" i="33"/>
  <c r="D240" i="33"/>
  <c r="S240" i="33" s="1"/>
  <c r="D237" i="33"/>
  <c r="S237" i="33" s="1"/>
  <c r="D231" i="33"/>
  <c r="S231" i="33" s="1"/>
  <c r="D224" i="33"/>
  <c r="S224" i="33" s="1"/>
  <c r="D215" i="33"/>
  <c r="S215" i="33" s="1"/>
  <c r="D209" i="33"/>
  <c r="S209" i="33" s="1"/>
  <c r="D199" i="33"/>
  <c r="S199" i="33" s="1"/>
  <c r="D193" i="33"/>
  <c r="S193" i="33" s="1"/>
  <c r="D181" i="33"/>
  <c r="S181" i="33" s="1"/>
  <c r="D145" i="33"/>
  <c r="S145" i="33" s="1"/>
  <c r="D136" i="33"/>
  <c r="S136" i="33" s="1"/>
  <c r="D130" i="33"/>
  <c r="S130" i="33" s="1"/>
  <c r="D127" i="33"/>
  <c r="S127" i="33" s="1"/>
  <c r="D119" i="33"/>
  <c r="S119" i="33" s="1"/>
  <c r="D97" i="33"/>
  <c r="S97" i="33" s="1"/>
  <c r="D90" i="33"/>
  <c r="S90" i="33" s="1"/>
  <c r="D81" i="33"/>
  <c r="S81" i="33" s="1"/>
  <c r="D67" i="33"/>
  <c r="S67" i="33" s="1"/>
  <c r="D54" i="33"/>
  <c r="S54" i="33" s="1"/>
  <c r="D47" i="33"/>
  <c r="S47" i="33" s="1"/>
  <c r="D40" i="33"/>
  <c r="S40" i="33" s="1"/>
  <c r="D32" i="33"/>
  <c r="S32" i="33" s="1"/>
  <c r="D25" i="33"/>
  <c r="S25" i="33" s="1"/>
  <c r="D19" i="33"/>
  <c r="S19" i="33" s="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U19" i="21"/>
  <c r="AV19" i="21"/>
  <c r="AW19" i="21"/>
  <c r="AX19" i="21"/>
  <c r="AY19" i="21"/>
  <c r="AZ19" i="21"/>
  <c r="BA19" i="21"/>
  <c r="BB19" i="21"/>
  <c r="BC19" i="21"/>
  <c r="BD19" i="21"/>
  <c r="BE19" i="21"/>
  <c r="BF19" i="21"/>
  <c r="BG19" i="21"/>
  <c r="J19" i="21"/>
  <c r="K25" i="21"/>
  <c r="K253" i="21" s="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A253" i="21" s="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U25" i="21"/>
  <c r="AV25" i="21"/>
  <c r="AW25" i="21"/>
  <c r="AX25" i="21"/>
  <c r="AY25" i="21"/>
  <c r="AZ25" i="21"/>
  <c r="BA25" i="21"/>
  <c r="BB25" i="21"/>
  <c r="BC25" i="21"/>
  <c r="BC253" i="21" s="1"/>
  <c r="BD25" i="21"/>
  <c r="BE25" i="21"/>
  <c r="BF25" i="21"/>
  <c r="BG25" i="21"/>
  <c r="BG253" i="21" s="1"/>
  <c r="J25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U32" i="21"/>
  <c r="AV32" i="21"/>
  <c r="AW32" i="21"/>
  <c r="AX32" i="21"/>
  <c r="AY32" i="21"/>
  <c r="AZ32" i="21"/>
  <c r="BA32" i="21"/>
  <c r="BB32" i="21"/>
  <c r="BC32" i="21"/>
  <c r="BD32" i="21"/>
  <c r="BE32" i="21"/>
  <c r="BF32" i="21"/>
  <c r="BG32" i="21"/>
  <c r="J32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AU40" i="21"/>
  <c r="AV40" i="21"/>
  <c r="AW40" i="21"/>
  <c r="AX40" i="21"/>
  <c r="AY40" i="21"/>
  <c r="AZ40" i="21"/>
  <c r="BA40" i="21"/>
  <c r="BB40" i="21"/>
  <c r="BC40" i="21"/>
  <c r="BD40" i="21"/>
  <c r="BE40" i="21"/>
  <c r="BF40" i="21"/>
  <c r="BG40" i="21"/>
  <c r="J40" i="21"/>
  <c r="K47" i="21"/>
  <c r="L47" i="21"/>
  <c r="M47" i="21"/>
  <c r="H47" i="21" s="1"/>
  <c r="N47" i="21"/>
  <c r="O47" i="21"/>
  <c r="P47" i="21"/>
  <c r="Q47" i="21"/>
  <c r="R47" i="21"/>
  <c r="S47" i="21"/>
  <c r="T47" i="21"/>
  <c r="U47" i="21"/>
  <c r="V47" i="21"/>
  <c r="W47" i="21"/>
  <c r="X47" i="21"/>
  <c r="Y47" i="21"/>
  <c r="Z47" i="21"/>
  <c r="AA47" i="21"/>
  <c r="AB47" i="21"/>
  <c r="AC47" i="21"/>
  <c r="AD47" i="21"/>
  <c r="AE47" i="21"/>
  <c r="AF47" i="21"/>
  <c r="AG47" i="21"/>
  <c r="AH47" i="21"/>
  <c r="AI47" i="21"/>
  <c r="AJ47" i="21"/>
  <c r="AK47" i="21"/>
  <c r="AL47" i="21"/>
  <c r="AM47" i="21"/>
  <c r="AN47" i="21"/>
  <c r="AO47" i="21"/>
  <c r="AP47" i="21"/>
  <c r="AQ47" i="21"/>
  <c r="AR47" i="21"/>
  <c r="AS47" i="21"/>
  <c r="AT47" i="21"/>
  <c r="AU47" i="21"/>
  <c r="AV47" i="21"/>
  <c r="AW47" i="21"/>
  <c r="AX47" i="21"/>
  <c r="AY47" i="21"/>
  <c r="AZ47" i="21"/>
  <c r="BA47" i="21"/>
  <c r="BB47" i="21"/>
  <c r="BC47" i="21"/>
  <c r="BD47" i="21"/>
  <c r="BE47" i="21"/>
  <c r="BF47" i="21"/>
  <c r="BG47" i="21"/>
  <c r="J47" i="21"/>
  <c r="K54" i="21"/>
  <c r="F54" i="21" s="1"/>
  <c r="L54" i="21"/>
  <c r="M54" i="21"/>
  <c r="N54" i="21"/>
  <c r="O54" i="21"/>
  <c r="P54" i="21"/>
  <c r="Q54" i="21"/>
  <c r="R54" i="21"/>
  <c r="S54" i="21"/>
  <c r="T54" i="21"/>
  <c r="U54" i="21"/>
  <c r="V54" i="21"/>
  <c r="W54" i="21"/>
  <c r="X54" i="21"/>
  <c r="Y54" i="21"/>
  <c r="Z54" i="21"/>
  <c r="AA54" i="21"/>
  <c r="AB54" i="21"/>
  <c r="AC54" i="21"/>
  <c r="AD54" i="21"/>
  <c r="AE54" i="21"/>
  <c r="AF54" i="21"/>
  <c r="AG54" i="21"/>
  <c r="AH54" i="21"/>
  <c r="AI54" i="21"/>
  <c r="AJ54" i="21"/>
  <c r="AK54" i="21"/>
  <c r="AL54" i="21"/>
  <c r="AM54" i="21"/>
  <c r="AN54" i="21"/>
  <c r="AO54" i="21"/>
  <c r="AP54" i="21"/>
  <c r="AQ54" i="21"/>
  <c r="AR54" i="21"/>
  <c r="AS54" i="21"/>
  <c r="AT54" i="21"/>
  <c r="AU54" i="21"/>
  <c r="AV54" i="21"/>
  <c r="AW54" i="21"/>
  <c r="AX54" i="21"/>
  <c r="AY54" i="21"/>
  <c r="AZ54" i="21"/>
  <c r="BA54" i="21"/>
  <c r="BB54" i="21"/>
  <c r="BC54" i="21"/>
  <c r="BD54" i="21"/>
  <c r="BE54" i="21"/>
  <c r="BF54" i="21"/>
  <c r="BG54" i="21"/>
  <c r="J54" i="21"/>
  <c r="K67" i="21"/>
  <c r="L67" i="21"/>
  <c r="M67" i="21"/>
  <c r="N67" i="21"/>
  <c r="O67" i="21"/>
  <c r="P67" i="21"/>
  <c r="Q67" i="21"/>
  <c r="R67" i="21"/>
  <c r="S67" i="21"/>
  <c r="T67" i="21"/>
  <c r="U67" i="21"/>
  <c r="V67" i="21"/>
  <c r="W67" i="21"/>
  <c r="X67" i="21"/>
  <c r="Y67" i="21"/>
  <c r="E67" i="21" s="1"/>
  <c r="Z67" i="21"/>
  <c r="AA67" i="21"/>
  <c r="AB67" i="21"/>
  <c r="AC67" i="21"/>
  <c r="AD67" i="21"/>
  <c r="AE67" i="21"/>
  <c r="AF67" i="21"/>
  <c r="AG67" i="21"/>
  <c r="AH67" i="21"/>
  <c r="AI67" i="21"/>
  <c r="AJ67" i="21"/>
  <c r="AK67" i="21"/>
  <c r="AL67" i="21"/>
  <c r="AM67" i="21"/>
  <c r="AN67" i="21"/>
  <c r="AO67" i="21"/>
  <c r="AP67" i="21"/>
  <c r="AQ67" i="21"/>
  <c r="AR67" i="21"/>
  <c r="AS67" i="21"/>
  <c r="AT67" i="21"/>
  <c r="AU67" i="21"/>
  <c r="AV67" i="21"/>
  <c r="AW67" i="21"/>
  <c r="AX67" i="21"/>
  <c r="AY67" i="21"/>
  <c r="AZ67" i="21"/>
  <c r="BA67" i="21"/>
  <c r="BB67" i="21"/>
  <c r="BC67" i="21"/>
  <c r="BD67" i="21"/>
  <c r="BE67" i="21"/>
  <c r="BF67" i="21"/>
  <c r="BG67" i="21"/>
  <c r="J67" i="21"/>
  <c r="K81" i="21"/>
  <c r="L81" i="21"/>
  <c r="M81" i="21"/>
  <c r="N81" i="21"/>
  <c r="O81" i="21"/>
  <c r="P81" i="21"/>
  <c r="Q81" i="21"/>
  <c r="R81" i="21"/>
  <c r="S81" i="21"/>
  <c r="T81" i="21"/>
  <c r="U81" i="21"/>
  <c r="V81" i="21"/>
  <c r="W81" i="21"/>
  <c r="X81" i="21"/>
  <c r="Y81" i="21"/>
  <c r="Z81" i="21"/>
  <c r="AA81" i="21"/>
  <c r="AB81" i="21"/>
  <c r="AC81" i="21"/>
  <c r="AD81" i="21"/>
  <c r="AE81" i="21"/>
  <c r="AF81" i="21"/>
  <c r="AG81" i="21"/>
  <c r="AH81" i="21"/>
  <c r="AI81" i="21"/>
  <c r="AJ81" i="21"/>
  <c r="AK81" i="21"/>
  <c r="AL81" i="21"/>
  <c r="AM81" i="21"/>
  <c r="AN81" i="21"/>
  <c r="AO81" i="21"/>
  <c r="AP81" i="21"/>
  <c r="AQ81" i="21"/>
  <c r="AR81" i="21"/>
  <c r="AS81" i="21"/>
  <c r="AT81" i="21"/>
  <c r="AU81" i="21"/>
  <c r="AV81" i="21"/>
  <c r="AW81" i="21"/>
  <c r="AX81" i="21"/>
  <c r="AY81" i="21"/>
  <c r="AZ81" i="21"/>
  <c r="BA81" i="21"/>
  <c r="BB81" i="21"/>
  <c r="BC81" i="21"/>
  <c r="BD81" i="21"/>
  <c r="BE81" i="21"/>
  <c r="BF81" i="21"/>
  <c r="BG81" i="21"/>
  <c r="J81" i="21"/>
  <c r="K90" i="21"/>
  <c r="L90" i="21"/>
  <c r="M90" i="21"/>
  <c r="H90" i="21" s="1"/>
  <c r="N90" i="21"/>
  <c r="O90" i="21"/>
  <c r="P90" i="21"/>
  <c r="Q90" i="21"/>
  <c r="R90" i="21"/>
  <c r="S90" i="21"/>
  <c r="T90" i="21"/>
  <c r="U90" i="21"/>
  <c r="V90" i="21"/>
  <c r="W90" i="21"/>
  <c r="X90" i="21"/>
  <c r="Y90" i="21"/>
  <c r="Z90" i="21"/>
  <c r="AA90" i="21"/>
  <c r="AB90" i="21"/>
  <c r="AC90" i="21"/>
  <c r="AD90" i="21"/>
  <c r="AE90" i="21"/>
  <c r="AF90" i="21"/>
  <c r="AG90" i="21"/>
  <c r="AH90" i="21"/>
  <c r="AI90" i="21"/>
  <c r="AJ90" i="21"/>
  <c r="AK90" i="21"/>
  <c r="AL90" i="21"/>
  <c r="AM90" i="21"/>
  <c r="AN90" i="21"/>
  <c r="AO90" i="21"/>
  <c r="AP90" i="21"/>
  <c r="AQ90" i="21"/>
  <c r="AR90" i="21"/>
  <c r="AS90" i="21"/>
  <c r="AT90" i="21"/>
  <c r="AU90" i="21"/>
  <c r="AV90" i="21"/>
  <c r="AW90" i="21"/>
  <c r="AX90" i="21"/>
  <c r="AY90" i="21"/>
  <c r="AZ90" i="21"/>
  <c r="BA90" i="21"/>
  <c r="BB90" i="21"/>
  <c r="BC90" i="21"/>
  <c r="BD90" i="21"/>
  <c r="BE90" i="21"/>
  <c r="BF90" i="21"/>
  <c r="BG90" i="21"/>
  <c r="J90" i="21"/>
  <c r="K97" i="21"/>
  <c r="L97" i="21"/>
  <c r="M97" i="21"/>
  <c r="N97" i="21"/>
  <c r="O97" i="21"/>
  <c r="P97" i="21"/>
  <c r="Q97" i="21"/>
  <c r="R97" i="21"/>
  <c r="S97" i="21"/>
  <c r="T97" i="21"/>
  <c r="U97" i="21"/>
  <c r="V97" i="21"/>
  <c r="W97" i="21"/>
  <c r="X97" i="21"/>
  <c r="Y97" i="21"/>
  <c r="Z97" i="21"/>
  <c r="AA97" i="21"/>
  <c r="AB97" i="21"/>
  <c r="AC97" i="21"/>
  <c r="AD97" i="21"/>
  <c r="AE97" i="21"/>
  <c r="AF97" i="21"/>
  <c r="AG97" i="21"/>
  <c r="AH97" i="21"/>
  <c r="AI97" i="21"/>
  <c r="AJ97" i="21"/>
  <c r="AK97" i="21"/>
  <c r="AL97" i="21"/>
  <c r="AM97" i="21"/>
  <c r="AN97" i="21"/>
  <c r="AO97" i="21"/>
  <c r="AP97" i="21"/>
  <c r="AQ97" i="21"/>
  <c r="AR97" i="21"/>
  <c r="AS97" i="21"/>
  <c r="AT97" i="21"/>
  <c r="AU97" i="21"/>
  <c r="AV97" i="21"/>
  <c r="AW97" i="21"/>
  <c r="AX97" i="21"/>
  <c r="AY97" i="21"/>
  <c r="AZ97" i="21"/>
  <c r="BA97" i="21"/>
  <c r="BB97" i="21"/>
  <c r="BC97" i="21"/>
  <c r="BD97" i="21"/>
  <c r="BE97" i="21"/>
  <c r="BF97" i="21"/>
  <c r="BG97" i="21"/>
  <c r="J97" i="21"/>
  <c r="K119" i="21"/>
  <c r="L119" i="21"/>
  <c r="M119" i="21"/>
  <c r="N119" i="21"/>
  <c r="O119" i="21"/>
  <c r="P119" i="21"/>
  <c r="Q119" i="21"/>
  <c r="R119" i="21"/>
  <c r="S119" i="21"/>
  <c r="T119" i="21"/>
  <c r="U119" i="21"/>
  <c r="V119" i="21"/>
  <c r="W119" i="21"/>
  <c r="X119" i="21"/>
  <c r="Y119" i="21"/>
  <c r="Z119" i="21"/>
  <c r="AA119" i="21"/>
  <c r="AB119" i="21"/>
  <c r="AC119" i="21"/>
  <c r="AD119" i="21"/>
  <c r="AE119" i="21"/>
  <c r="AF119" i="21"/>
  <c r="AG119" i="21"/>
  <c r="AH119" i="21"/>
  <c r="AI119" i="21"/>
  <c r="AJ119" i="21"/>
  <c r="AK119" i="21"/>
  <c r="AL119" i="21"/>
  <c r="AM119" i="21"/>
  <c r="AN119" i="21"/>
  <c r="AO119" i="21"/>
  <c r="AP119" i="21"/>
  <c r="AQ119" i="21"/>
  <c r="AR119" i="21"/>
  <c r="AS119" i="21"/>
  <c r="AT119" i="21"/>
  <c r="AU119" i="21"/>
  <c r="AV119" i="21"/>
  <c r="AW119" i="21"/>
  <c r="AX119" i="21"/>
  <c r="AY119" i="21"/>
  <c r="AZ119" i="21"/>
  <c r="BA119" i="21"/>
  <c r="BB119" i="21"/>
  <c r="BC119" i="21"/>
  <c r="BD119" i="21"/>
  <c r="BE119" i="21"/>
  <c r="BF119" i="21"/>
  <c r="BG119" i="21"/>
  <c r="J119" i="21"/>
  <c r="K127" i="21"/>
  <c r="L127" i="21"/>
  <c r="M127" i="21"/>
  <c r="N127" i="21"/>
  <c r="O127" i="21"/>
  <c r="P127" i="21"/>
  <c r="Q127" i="21"/>
  <c r="R127" i="21"/>
  <c r="S127" i="21"/>
  <c r="T127" i="21"/>
  <c r="U127" i="21"/>
  <c r="V127" i="21"/>
  <c r="W127" i="21"/>
  <c r="X127" i="21"/>
  <c r="Y127" i="21"/>
  <c r="Z127" i="21"/>
  <c r="AA127" i="21"/>
  <c r="AB127" i="21"/>
  <c r="AC127" i="21"/>
  <c r="AD127" i="21"/>
  <c r="AE127" i="21"/>
  <c r="AF127" i="21"/>
  <c r="AG127" i="21"/>
  <c r="AH127" i="21"/>
  <c r="AI127" i="21"/>
  <c r="AJ127" i="21"/>
  <c r="AK127" i="21"/>
  <c r="AL127" i="21"/>
  <c r="AM127" i="21"/>
  <c r="AN127" i="21"/>
  <c r="AO127" i="21"/>
  <c r="AP127" i="21"/>
  <c r="AQ127" i="21"/>
  <c r="AR127" i="21"/>
  <c r="AS127" i="21"/>
  <c r="AT127" i="21"/>
  <c r="AU127" i="21"/>
  <c r="AV127" i="21"/>
  <c r="AW127" i="21"/>
  <c r="AX127" i="21"/>
  <c r="AY127" i="21"/>
  <c r="AZ127" i="21"/>
  <c r="BA127" i="21"/>
  <c r="BB127" i="21"/>
  <c r="BC127" i="21"/>
  <c r="BD127" i="21"/>
  <c r="BE127" i="21"/>
  <c r="BF127" i="21"/>
  <c r="BG127" i="21"/>
  <c r="J127" i="21"/>
  <c r="K130" i="21"/>
  <c r="L130" i="21"/>
  <c r="M130" i="21"/>
  <c r="N130" i="21"/>
  <c r="O130" i="21"/>
  <c r="P130" i="21"/>
  <c r="Q130" i="21"/>
  <c r="R130" i="21"/>
  <c r="S130" i="21"/>
  <c r="T130" i="21"/>
  <c r="U130" i="21"/>
  <c r="V130" i="21"/>
  <c r="W130" i="21"/>
  <c r="X130" i="21"/>
  <c r="Y130" i="21"/>
  <c r="Z130" i="21"/>
  <c r="AA130" i="21"/>
  <c r="AB130" i="21"/>
  <c r="AC130" i="21"/>
  <c r="AD130" i="21"/>
  <c r="AE130" i="21"/>
  <c r="AF130" i="21"/>
  <c r="AG130" i="21"/>
  <c r="AH130" i="21"/>
  <c r="AI130" i="21"/>
  <c r="AJ130" i="21"/>
  <c r="AK130" i="21"/>
  <c r="AL130" i="21"/>
  <c r="AM130" i="21"/>
  <c r="AN130" i="21"/>
  <c r="AO130" i="21"/>
  <c r="AP130" i="21"/>
  <c r="AQ130" i="21"/>
  <c r="AR130" i="21"/>
  <c r="AS130" i="21"/>
  <c r="AT130" i="21"/>
  <c r="AU130" i="21"/>
  <c r="AV130" i="21"/>
  <c r="AW130" i="21"/>
  <c r="AX130" i="21"/>
  <c r="AY130" i="21"/>
  <c r="AZ130" i="21"/>
  <c r="BA130" i="21"/>
  <c r="BB130" i="21"/>
  <c r="BC130" i="21"/>
  <c r="BD130" i="21"/>
  <c r="BE130" i="21"/>
  <c r="BF130" i="21"/>
  <c r="BG130" i="21"/>
  <c r="J130" i="21"/>
  <c r="K136" i="21"/>
  <c r="L136" i="21"/>
  <c r="M136" i="21"/>
  <c r="N136" i="21"/>
  <c r="O136" i="21"/>
  <c r="P136" i="21"/>
  <c r="Q136" i="21"/>
  <c r="R136" i="21"/>
  <c r="S136" i="21"/>
  <c r="T136" i="21"/>
  <c r="U136" i="21"/>
  <c r="V136" i="21"/>
  <c r="W136" i="21"/>
  <c r="X136" i="21"/>
  <c r="Y136" i="21"/>
  <c r="Z136" i="21"/>
  <c r="AA136" i="21"/>
  <c r="AB136" i="21"/>
  <c r="AC136" i="21"/>
  <c r="AD136" i="21"/>
  <c r="AE136" i="21"/>
  <c r="AF136" i="21"/>
  <c r="AG136" i="21"/>
  <c r="AH136" i="21"/>
  <c r="AI136" i="21"/>
  <c r="AJ136" i="21"/>
  <c r="AK136" i="21"/>
  <c r="AL136" i="21"/>
  <c r="AM136" i="21"/>
  <c r="AN136" i="21"/>
  <c r="AO136" i="21"/>
  <c r="AP136" i="21"/>
  <c r="AQ136" i="21"/>
  <c r="AR136" i="21"/>
  <c r="AS136" i="21"/>
  <c r="AT136" i="21"/>
  <c r="AU136" i="21"/>
  <c r="AV136" i="21"/>
  <c r="AW136" i="21"/>
  <c r="AX136" i="21"/>
  <c r="AY136" i="21"/>
  <c r="AZ136" i="21"/>
  <c r="BA136" i="21"/>
  <c r="BB136" i="21"/>
  <c r="BC136" i="21"/>
  <c r="BD136" i="21"/>
  <c r="BE136" i="21"/>
  <c r="BF136" i="21"/>
  <c r="BG136" i="21"/>
  <c r="J136" i="21"/>
  <c r="K145" i="21"/>
  <c r="L145" i="21"/>
  <c r="M145" i="21"/>
  <c r="N145" i="21"/>
  <c r="O145" i="21"/>
  <c r="P145" i="21"/>
  <c r="Q145" i="21"/>
  <c r="R145" i="21"/>
  <c r="S145" i="21"/>
  <c r="T145" i="21"/>
  <c r="U145" i="21"/>
  <c r="V145" i="21"/>
  <c r="W145" i="21"/>
  <c r="X145" i="21"/>
  <c r="Y145" i="21"/>
  <c r="Z145" i="21"/>
  <c r="AA145" i="21"/>
  <c r="AB145" i="21"/>
  <c r="AC145" i="21"/>
  <c r="AD145" i="21"/>
  <c r="AE145" i="21"/>
  <c r="AF145" i="21"/>
  <c r="AG145" i="21"/>
  <c r="AH145" i="21"/>
  <c r="AI145" i="21"/>
  <c r="AJ145" i="21"/>
  <c r="AK145" i="21"/>
  <c r="AL145" i="21"/>
  <c r="AM145" i="21"/>
  <c r="AN145" i="21"/>
  <c r="AO145" i="21"/>
  <c r="AP145" i="21"/>
  <c r="AQ145" i="21"/>
  <c r="AR145" i="21"/>
  <c r="AS145" i="21"/>
  <c r="AT145" i="21"/>
  <c r="AU145" i="21"/>
  <c r="AV145" i="21"/>
  <c r="AW145" i="21"/>
  <c r="AX145" i="21"/>
  <c r="AY145" i="21"/>
  <c r="AZ145" i="21"/>
  <c r="BA145" i="21"/>
  <c r="BB145" i="21"/>
  <c r="BC145" i="21"/>
  <c r="BD145" i="21"/>
  <c r="BE145" i="21"/>
  <c r="BF145" i="21"/>
  <c r="BG145" i="21"/>
  <c r="J145" i="21"/>
  <c r="K181" i="21"/>
  <c r="L181" i="21"/>
  <c r="M181" i="21"/>
  <c r="N181" i="21"/>
  <c r="O181" i="21"/>
  <c r="P181" i="21"/>
  <c r="Q181" i="21"/>
  <c r="R181" i="21"/>
  <c r="S181" i="21"/>
  <c r="T181" i="21"/>
  <c r="U181" i="21"/>
  <c r="V181" i="21"/>
  <c r="W181" i="21"/>
  <c r="X181" i="21"/>
  <c r="Y181" i="21"/>
  <c r="Z181" i="21"/>
  <c r="AA181" i="21"/>
  <c r="AB181" i="21"/>
  <c r="AC181" i="21"/>
  <c r="AD181" i="21"/>
  <c r="AE181" i="21"/>
  <c r="AF181" i="21"/>
  <c r="AG181" i="21"/>
  <c r="AH181" i="21"/>
  <c r="AI181" i="21"/>
  <c r="AJ181" i="21"/>
  <c r="AK181" i="21"/>
  <c r="AL181" i="21"/>
  <c r="AM181" i="21"/>
  <c r="AN181" i="21"/>
  <c r="AO181" i="21"/>
  <c r="AP181" i="21"/>
  <c r="AQ181" i="21"/>
  <c r="AR181" i="21"/>
  <c r="AS181" i="21"/>
  <c r="AT181" i="21"/>
  <c r="AU181" i="21"/>
  <c r="AV181" i="21"/>
  <c r="AW181" i="21"/>
  <c r="AX181" i="21"/>
  <c r="AY181" i="21"/>
  <c r="AZ181" i="21"/>
  <c r="BA181" i="21"/>
  <c r="BB181" i="21"/>
  <c r="BC181" i="21"/>
  <c r="BD181" i="21"/>
  <c r="BE181" i="21"/>
  <c r="BF181" i="21"/>
  <c r="BG181" i="21"/>
  <c r="J181" i="21"/>
  <c r="K193" i="21"/>
  <c r="L193" i="21"/>
  <c r="M193" i="21"/>
  <c r="N193" i="21"/>
  <c r="O193" i="21"/>
  <c r="P193" i="21"/>
  <c r="Q193" i="21"/>
  <c r="R193" i="21"/>
  <c r="S193" i="21"/>
  <c r="T193" i="21"/>
  <c r="U193" i="21"/>
  <c r="V193" i="21"/>
  <c r="W193" i="21"/>
  <c r="X193" i="21"/>
  <c r="Y193" i="21"/>
  <c r="Z193" i="21"/>
  <c r="AA193" i="21"/>
  <c r="AB193" i="21"/>
  <c r="AC193" i="21"/>
  <c r="AD193" i="21"/>
  <c r="AE193" i="21"/>
  <c r="AF193" i="21"/>
  <c r="AG193" i="21"/>
  <c r="AH193" i="21"/>
  <c r="AI193" i="21"/>
  <c r="AJ193" i="21"/>
  <c r="AK193" i="21"/>
  <c r="AL193" i="21"/>
  <c r="AM193" i="21"/>
  <c r="AN193" i="21"/>
  <c r="AO193" i="21"/>
  <c r="AP193" i="21"/>
  <c r="AQ193" i="21"/>
  <c r="AR193" i="21"/>
  <c r="AS193" i="21"/>
  <c r="AT193" i="21"/>
  <c r="AU193" i="21"/>
  <c r="AV193" i="21"/>
  <c r="AW193" i="21"/>
  <c r="AX193" i="21"/>
  <c r="AY193" i="21"/>
  <c r="AZ193" i="21"/>
  <c r="BA193" i="21"/>
  <c r="BB193" i="21"/>
  <c r="BC193" i="21"/>
  <c r="BD193" i="21"/>
  <c r="BE193" i="21"/>
  <c r="BF193" i="21"/>
  <c r="BG193" i="21"/>
  <c r="J193" i="21"/>
  <c r="K199" i="21"/>
  <c r="L199" i="21"/>
  <c r="M199" i="21"/>
  <c r="N199" i="21"/>
  <c r="O199" i="21"/>
  <c r="P199" i="21"/>
  <c r="Q199" i="21"/>
  <c r="R199" i="21"/>
  <c r="S199" i="21"/>
  <c r="T199" i="21"/>
  <c r="U199" i="21"/>
  <c r="V199" i="21"/>
  <c r="W199" i="21"/>
  <c r="X199" i="21"/>
  <c r="Y199" i="21"/>
  <c r="Z199" i="21"/>
  <c r="AA199" i="21"/>
  <c r="AB199" i="21"/>
  <c r="AC199" i="21"/>
  <c r="AD199" i="21"/>
  <c r="AE199" i="21"/>
  <c r="AF199" i="21"/>
  <c r="AG199" i="21"/>
  <c r="AH199" i="21"/>
  <c r="AI199" i="21"/>
  <c r="AJ199" i="21"/>
  <c r="AK199" i="21"/>
  <c r="AL199" i="21"/>
  <c r="AM199" i="21"/>
  <c r="AN199" i="21"/>
  <c r="AO199" i="21"/>
  <c r="AP199" i="21"/>
  <c r="AQ199" i="21"/>
  <c r="AR199" i="21"/>
  <c r="AS199" i="21"/>
  <c r="AT199" i="21"/>
  <c r="AU199" i="21"/>
  <c r="AV199" i="21"/>
  <c r="AW199" i="21"/>
  <c r="AX199" i="21"/>
  <c r="AY199" i="21"/>
  <c r="AZ199" i="21"/>
  <c r="BA199" i="21"/>
  <c r="BB199" i="21"/>
  <c r="BC199" i="21"/>
  <c r="BD199" i="21"/>
  <c r="BE199" i="21"/>
  <c r="BF199" i="21"/>
  <c r="BG199" i="21"/>
  <c r="J199" i="21"/>
  <c r="K209" i="21"/>
  <c r="L209" i="21"/>
  <c r="M209" i="21"/>
  <c r="N209" i="21"/>
  <c r="O209" i="21"/>
  <c r="P209" i="21"/>
  <c r="Q209" i="21"/>
  <c r="R209" i="21"/>
  <c r="S209" i="21"/>
  <c r="T209" i="21"/>
  <c r="U209" i="21"/>
  <c r="V209" i="21"/>
  <c r="W209" i="21"/>
  <c r="X209" i="21"/>
  <c r="Y209" i="21"/>
  <c r="Z209" i="21"/>
  <c r="AA209" i="21"/>
  <c r="AB209" i="21"/>
  <c r="AC209" i="21"/>
  <c r="AD209" i="21"/>
  <c r="AE209" i="21"/>
  <c r="AF209" i="21"/>
  <c r="AG209" i="21"/>
  <c r="AH209" i="21"/>
  <c r="AI209" i="21"/>
  <c r="AJ209" i="21"/>
  <c r="AK209" i="21"/>
  <c r="AL209" i="21"/>
  <c r="AM209" i="21"/>
  <c r="AN209" i="21"/>
  <c r="AO209" i="21"/>
  <c r="AP209" i="21"/>
  <c r="AQ209" i="21"/>
  <c r="AR209" i="21"/>
  <c r="AS209" i="21"/>
  <c r="AT209" i="21"/>
  <c r="AU209" i="21"/>
  <c r="AV209" i="21"/>
  <c r="AW209" i="21"/>
  <c r="AX209" i="21"/>
  <c r="AY209" i="21"/>
  <c r="AZ209" i="21"/>
  <c r="BA209" i="21"/>
  <c r="BB209" i="21"/>
  <c r="BC209" i="21"/>
  <c r="BD209" i="21"/>
  <c r="BE209" i="21"/>
  <c r="BF209" i="21"/>
  <c r="BG209" i="21"/>
  <c r="J209" i="21"/>
  <c r="K215" i="21"/>
  <c r="L215" i="21"/>
  <c r="M215" i="21"/>
  <c r="N215" i="21"/>
  <c r="O215" i="21"/>
  <c r="P215" i="21"/>
  <c r="Q215" i="21"/>
  <c r="R215" i="21"/>
  <c r="S215" i="21"/>
  <c r="T215" i="21"/>
  <c r="U215" i="21"/>
  <c r="V215" i="21"/>
  <c r="W215" i="21"/>
  <c r="X215" i="21"/>
  <c r="Y215" i="21"/>
  <c r="Z215" i="21"/>
  <c r="AA215" i="21"/>
  <c r="AB215" i="21"/>
  <c r="AC215" i="21"/>
  <c r="AD215" i="21"/>
  <c r="AE215" i="21"/>
  <c r="AF215" i="21"/>
  <c r="AG215" i="21"/>
  <c r="AH215" i="21"/>
  <c r="AI215" i="21"/>
  <c r="AJ215" i="21"/>
  <c r="AK215" i="21"/>
  <c r="AL215" i="21"/>
  <c r="AM215" i="21"/>
  <c r="AN215" i="21"/>
  <c r="AO215" i="21"/>
  <c r="AP215" i="21"/>
  <c r="AQ215" i="21"/>
  <c r="AR215" i="21"/>
  <c r="AS215" i="21"/>
  <c r="AT215" i="21"/>
  <c r="AU215" i="21"/>
  <c r="AV215" i="21"/>
  <c r="AW215" i="21"/>
  <c r="AX215" i="21"/>
  <c r="AY215" i="21"/>
  <c r="AZ215" i="21"/>
  <c r="BA215" i="21"/>
  <c r="BB215" i="21"/>
  <c r="BC215" i="21"/>
  <c r="BD215" i="21"/>
  <c r="BE215" i="21"/>
  <c r="BF215" i="21"/>
  <c r="BG215" i="21"/>
  <c r="J215" i="21"/>
  <c r="K224" i="21"/>
  <c r="L224" i="21"/>
  <c r="M224" i="21"/>
  <c r="N224" i="21"/>
  <c r="O224" i="21"/>
  <c r="P224" i="21"/>
  <c r="Q224" i="21"/>
  <c r="R224" i="21"/>
  <c r="S224" i="21"/>
  <c r="T224" i="21"/>
  <c r="U224" i="21"/>
  <c r="V224" i="21"/>
  <c r="W224" i="21"/>
  <c r="X224" i="21"/>
  <c r="Y224" i="21"/>
  <c r="E224" i="21" s="1"/>
  <c r="Z224" i="21"/>
  <c r="AA224" i="21"/>
  <c r="AB224" i="21"/>
  <c r="AC224" i="21"/>
  <c r="AD224" i="21"/>
  <c r="AE224" i="21"/>
  <c r="AF224" i="21"/>
  <c r="AG224" i="21"/>
  <c r="AH224" i="21"/>
  <c r="AI224" i="21"/>
  <c r="AJ224" i="21"/>
  <c r="AK224" i="21"/>
  <c r="AL224" i="21"/>
  <c r="AM224" i="21"/>
  <c r="AN224" i="21"/>
  <c r="AO224" i="21"/>
  <c r="AP224" i="21"/>
  <c r="AQ224" i="21"/>
  <c r="AR224" i="21"/>
  <c r="AS224" i="21"/>
  <c r="AT224" i="21"/>
  <c r="AU224" i="21"/>
  <c r="AV224" i="21"/>
  <c r="AW224" i="21"/>
  <c r="AX224" i="21"/>
  <c r="AY224" i="21"/>
  <c r="AZ224" i="21"/>
  <c r="BA224" i="21"/>
  <c r="BB224" i="21"/>
  <c r="BC224" i="21"/>
  <c r="BD224" i="21"/>
  <c r="BE224" i="21"/>
  <c r="BF224" i="21"/>
  <c r="BG224" i="21"/>
  <c r="J224" i="21"/>
  <c r="K231" i="21"/>
  <c r="L231" i="21"/>
  <c r="M231" i="21"/>
  <c r="N231" i="21"/>
  <c r="O231" i="21"/>
  <c r="P231" i="21"/>
  <c r="Q231" i="21"/>
  <c r="R231" i="21"/>
  <c r="S231" i="21"/>
  <c r="T231" i="21"/>
  <c r="U231" i="21"/>
  <c r="V231" i="21"/>
  <c r="W231" i="21"/>
  <c r="X231" i="21"/>
  <c r="Y231" i="21"/>
  <c r="Z231" i="21"/>
  <c r="AA231" i="21"/>
  <c r="AB231" i="21"/>
  <c r="AC231" i="21"/>
  <c r="AD231" i="21"/>
  <c r="AE231" i="21"/>
  <c r="AF231" i="21"/>
  <c r="AG231" i="21"/>
  <c r="AH231" i="21"/>
  <c r="AI231" i="21"/>
  <c r="AJ231" i="21"/>
  <c r="AK231" i="21"/>
  <c r="AL231" i="21"/>
  <c r="AM231" i="21"/>
  <c r="AN231" i="21"/>
  <c r="AO231" i="21"/>
  <c r="AP231" i="21"/>
  <c r="AQ231" i="21"/>
  <c r="AR231" i="21"/>
  <c r="AS231" i="21"/>
  <c r="AT231" i="21"/>
  <c r="AU231" i="21"/>
  <c r="AV231" i="21"/>
  <c r="AW231" i="21"/>
  <c r="AX231" i="21"/>
  <c r="AY231" i="21"/>
  <c r="AZ231" i="21"/>
  <c r="BA231" i="21"/>
  <c r="BB231" i="21"/>
  <c r="BC231" i="21"/>
  <c r="BD231" i="21"/>
  <c r="BE231" i="21"/>
  <c r="BF231" i="21"/>
  <c r="BG231" i="21"/>
  <c r="J231" i="21"/>
  <c r="K237" i="21"/>
  <c r="L237" i="21"/>
  <c r="M237" i="21"/>
  <c r="N237" i="21"/>
  <c r="O237" i="21"/>
  <c r="P237" i="21"/>
  <c r="Q237" i="21"/>
  <c r="R237" i="21"/>
  <c r="S237" i="21"/>
  <c r="T237" i="21"/>
  <c r="U237" i="21"/>
  <c r="V237" i="21"/>
  <c r="W237" i="21"/>
  <c r="X237" i="21"/>
  <c r="Y237" i="21"/>
  <c r="Z237" i="21"/>
  <c r="AA237" i="21"/>
  <c r="AB237" i="21"/>
  <c r="AC237" i="21"/>
  <c r="AD237" i="21"/>
  <c r="AE237" i="21"/>
  <c r="AF237" i="21"/>
  <c r="AG237" i="21"/>
  <c r="AH237" i="21"/>
  <c r="AI237" i="21"/>
  <c r="AJ237" i="21"/>
  <c r="AK237" i="21"/>
  <c r="AL237" i="21"/>
  <c r="AM237" i="21"/>
  <c r="AN237" i="21"/>
  <c r="AO237" i="21"/>
  <c r="AP237" i="21"/>
  <c r="AQ237" i="21"/>
  <c r="AR237" i="21"/>
  <c r="AS237" i="21"/>
  <c r="AT237" i="21"/>
  <c r="AU237" i="21"/>
  <c r="AV237" i="21"/>
  <c r="AW237" i="21"/>
  <c r="AX237" i="21"/>
  <c r="AY237" i="21"/>
  <c r="AZ237" i="21"/>
  <c r="BA237" i="21"/>
  <c r="BB237" i="21"/>
  <c r="BC237" i="21"/>
  <c r="BD237" i="21"/>
  <c r="BE237" i="21"/>
  <c r="BF237" i="21"/>
  <c r="BG237" i="21"/>
  <c r="J237" i="21"/>
  <c r="J240" i="21"/>
  <c r="K240" i="21"/>
  <c r="L240" i="21"/>
  <c r="M240" i="21"/>
  <c r="N240" i="21"/>
  <c r="O240" i="21"/>
  <c r="P240" i="21"/>
  <c r="Q240" i="21"/>
  <c r="R240" i="21"/>
  <c r="S240" i="21"/>
  <c r="T240" i="21"/>
  <c r="U240" i="21"/>
  <c r="V240" i="21"/>
  <c r="W240" i="21"/>
  <c r="X240" i="21"/>
  <c r="Y240" i="21"/>
  <c r="Z240" i="21"/>
  <c r="AA240" i="21"/>
  <c r="AB240" i="21"/>
  <c r="AC240" i="21"/>
  <c r="AD240" i="21"/>
  <c r="AE240" i="21"/>
  <c r="AF240" i="21"/>
  <c r="AG240" i="21"/>
  <c r="AH240" i="21"/>
  <c r="AI240" i="21"/>
  <c r="AJ240" i="21"/>
  <c r="AK240" i="21"/>
  <c r="AL240" i="21"/>
  <c r="AM240" i="21"/>
  <c r="AN240" i="21"/>
  <c r="AO240" i="21"/>
  <c r="AP240" i="21"/>
  <c r="AQ240" i="21"/>
  <c r="AR240" i="21"/>
  <c r="AS240" i="21"/>
  <c r="AT240" i="21"/>
  <c r="AU240" i="21"/>
  <c r="AV240" i="21"/>
  <c r="AW240" i="21"/>
  <c r="AX240" i="21"/>
  <c r="AY240" i="21"/>
  <c r="AZ240" i="21"/>
  <c r="BA240" i="21"/>
  <c r="BB240" i="21"/>
  <c r="BC240" i="21"/>
  <c r="BD240" i="21"/>
  <c r="BE240" i="21"/>
  <c r="BF240" i="21"/>
  <c r="BG240" i="21"/>
  <c r="AQ253" i="21"/>
  <c r="I9" i="21"/>
  <c r="I10" i="21"/>
  <c r="I11" i="21"/>
  <c r="I12" i="21"/>
  <c r="I13" i="21"/>
  <c r="I14" i="21"/>
  <c r="I15" i="21"/>
  <c r="I16" i="21"/>
  <c r="I17" i="21"/>
  <c r="I18" i="21"/>
  <c r="I20" i="21"/>
  <c r="I21" i="21"/>
  <c r="I22" i="21"/>
  <c r="I23" i="21"/>
  <c r="I24" i="21"/>
  <c r="I26" i="21"/>
  <c r="I27" i="21"/>
  <c r="I28" i="21"/>
  <c r="I29" i="21"/>
  <c r="I30" i="21"/>
  <c r="I31" i="21"/>
  <c r="I33" i="21"/>
  <c r="I34" i="21"/>
  <c r="I35" i="21"/>
  <c r="I36" i="21"/>
  <c r="I37" i="21"/>
  <c r="I38" i="21"/>
  <c r="I39" i="21"/>
  <c r="I41" i="21"/>
  <c r="I42" i="21"/>
  <c r="I43" i="21"/>
  <c r="I44" i="21"/>
  <c r="I45" i="21"/>
  <c r="I46" i="21"/>
  <c r="I48" i="21"/>
  <c r="I49" i="21"/>
  <c r="I50" i="21"/>
  <c r="I51" i="21"/>
  <c r="I52" i="21"/>
  <c r="I53" i="21"/>
  <c r="I55" i="21"/>
  <c r="I56" i="21"/>
  <c r="I57" i="21"/>
  <c r="I58" i="21"/>
  <c r="I59" i="21"/>
  <c r="I60" i="21"/>
  <c r="I61" i="21"/>
  <c r="I62" i="21"/>
  <c r="I63" i="21"/>
  <c r="I64" i="21"/>
  <c r="I65" i="21"/>
  <c r="I66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2" i="21"/>
  <c r="I83" i="21"/>
  <c r="I84" i="21"/>
  <c r="I85" i="21"/>
  <c r="I86" i="21"/>
  <c r="I87" i="21"/>
  <c r="I88" i="21"/>
  <c r="I89" i="21"/>
  <c r="I91" i="21"/>
  <c r="I92" i="21"/>
  <c r="I93" i="21"/>
  <c r="I94" i="21"/>
  <c r="I95" i="21"/>
  <c r="I96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16" i="21"/>
  <c r="I117" i="21"/>
  <c r="I118" i="21"/>
  <c r="I120" i="21"/>
  <c r="I121" i="21"/>
  <c r="I122" i="21"/>
  <c r="I123" i="21"/>
  <c r="I124" i="21"/>
  <c r="I125" i="21"/>
  <c r="I126" i="21"/>
  <c r="I128" i="21"/>
  <c r="I129" i="21"/>
  <c r="I131" i="21"/>
  <c r="I132" i="21"/>
  <c r="I133" i="21"/>
  <c r="I134" i="21"/>
  <c r="I135" i="21"/>
  <c r="I137" i="21"/>
  <c r="I138" i="21"/>
  <c r="I139" i="21"/>
  <c r="I140" i="21"/>
  <c r="I141" i="21"/>
  <c r="I142" i="21"/>
  <c r="I143" i="21"/>
  <c r="I144" i="21"/>
  <c r="I146" i="21"/>
  <c r="I147" i="21"/>
  <c r="I148" i="21"/>
  <c r="I149" i="21"/>
  <c r="I150" i="21"/>
  <c r="I151" i="21"/>
  <c r="I152" i="21"/>
  <c r="I153" i="21"/>
  <c r="I154" i="21"/>
  <c r="I155" i="21"/>
  <c r="I156" i="21"/>
  <c r="I157" i="21"/>
  <c r="I158" i="21"/>
  <c r="I159" i="21"/>
  <c r="I160" i="21"/>
  <c r="I161" i="21"/>
  <c r="I162" i="21"/>
  <c r="I163" i="21"/>
  <c r="I164" i="21"/>
  <c r="I165" i="21"/>
  <c r="I166" i="21"/>
  <c r="I167" i="21"/>
  <c r="I168" i="21"/>
  <c r="I169" i="21"/>
  <c r="I170" i="21"/>
  <c r="I171" i="21"/>
  <c r="I172" i="21"/>
  <c r="I173" i="21"/>
  <c r="I174" i="21"/>
  <c r="I175" i="21"/>
  <c r="I176" i="21"/>
  <c r="I177" i="21"/>
  <c r="I178" i="21"/>
  <c r="I179" i="21"/>
  <c r="I180" i="21"/>
  <c r="I182" i="21"/>
  <c r="I183" i="21"/>
  <c r="I184" i="21"/>
  <c r="I185" i="21"/>
  <c r="I186" i="21"/>
  <c r="I187" i="21"/>
  <c r="I188" i="21"/>
  <c r="I189" i="21"/>
  <c r="I190" i="21"/>
  <c r="I191" i="21"/>
  <c r="I192" i="21"/>
  <c r="I194" i="21"/>
  <c r="I195" i="21"/>
  <c r="I196" i="21"/>
  <c r="I197" i="21"/>
  <c r="I198" i="21"/>
  <c r="I200" i="21"/>
  <c r="I201" i="21"/>
  <c r="I202" i="21"/>
  <c r="I203" i="21"/>
  <c r="I204" i="21"/>
  <c r="I205" i="21"/>
  <c r="I206" i="21"/>
  <c r="I207" i="21"/>
  <c r="I208" i="21"/>
  <c r="I210" i="21"/>
  <c r="I211" i="21"/>
  <c r="I212" i="21"/>
  <c r="I213" i="21"/>
  <c r="I214" i="21"/>
  <c r="I216" i="21"/>
  <c r="I217" i="21"/>
  <c r="I218" i="21"/>
  <c r="I219" i="21"/>
  <c r="I220" i="21"/>
  <c r="I221" i="21"/>
  <c r="I222" i="21"/>
  <c r="I223" i="21"/>
  <c r="I225" i="21"/>
  <c r="I226" i="21"/>
  <c r="I227" i="21"/>
  <c r="I228" i="21"/>
  <c r="I229" i="21"/>
  <c r="I230" i="21"/>
  <c r="I232" i="21"/>
  <c r="I233" i="21"/>
  <c r="I234" i="21"/>
  <c r="I235" i="21"/>
  <c r="I236" i="21"/>
  <c r="I238" i="21"/>
  <c r="I239" i="21"/>
  <c r="I241" i="21"/>
  <c r="I242" i="21"/>
  <c r="I243" i="21"/>
  <c r="I244" i="21"/>
  <c r="I245" i="21"/>
  <c r="I246" i="21"/>
  <c r="I247" i="21"/>
  <c r="I248" i="21"/>
  <c r="I249" i="21"/>
  <c r="I250" i="21"/>
  <c r="I251" i="21"/>
  <c r="I8" i="21"/>
  <c r="H9" i="21"/>
  <c r="H10" i="21"/>
  <c r="H11" i="21"/>
  <c r="H12" i="21"/>
  <c r="H13" i="21"/>
  <c r="H14" i="21"/>
  <c r="H15" i="21"/>
  <c r="H16" i="21"/>
  <c r="H17" i="21"/>
  <c r="H18" i="21"/>
  <c r="H20" i="21"/>
  <c r="H21" i="21"/>
  <c r="H22" i="21"/>
  <c r="H23" i="21"/>
  <c r="H24" i="21"/>
  <c r="H26" i="21"/>
  <c r="H27" i="21"/>
  <c r="H28" i="21"/>
  <c r="H29" i="21"/>
  <c r="H30" i="21"/>
  <c r="H31" i="21"/>
  <c r="H33" i="21"/>
  <c r="H34" i="21"/>
  <c r="H35" i="21"/>
  <c r="H36" i="21"/>
  <c r="H37" i="21"/>
  <c r="H38" i="21"/>
  <c r="H39" i="21"/>
  <c r="H41" i="21"/>
  <c r="H42" i="21"/>
  <c r="H43" i="21"/>
  <c r="H44" i="21"/>
  <c r="H45" i="21"/>
  <c r="H46" i="21"/>
  <c r="H48" i="21"/>
  <c r="H49" i="21"/>
  <c r="H50" i="21"/>
  <c r="H51" i="21"/>
  <c r="H52" i="21"/>
  <c r="H53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2" i="21"/>
  <c r="H83" i="21"/>
  <c r="H84" i="21"/>
  <c r="H85" i="21"/>
  <c r="H86" i="21"/>
  <c r="H87" i="21"/>
  <c r="H88" i="21"/>
  <c r="H89" i="21"/>
  <c r="H91" i="21"/>
  <c r="H92" i="21"/>
  <c r="H93" i="21"/>
  <c r="H94" i="21"/>
  <c r="H95" i="21"/>
  <c r="H96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20" i="21"/>
  <c r="H121" i="21"/>
  <c r="H122" i="21"/>
  <c r="H123" i="21"/>
  <c r="H124" i="21"/>
  <c r="H125" i="21"/>
  <c r="H126" i="21"/>
  <c r="H128" i="21"/>
  <c r="H129" i="21"/>
  <c r="H131" i="21"/>
  <c r="H132" i="21"/>
  <c r="H133" i="21"/>
  <c r="H134" i="21"/>
  <c r="H135" i="21"/>
  <c r="H137" i="21"/>
  <c r="H138" i="21"/>
  <c r="H139" i="21"/>
  <c r="H140" i="21"/>
  <c r="H141" i="21"/>
  <c r="H142" i="21"/>
  <c r="H143" i="21"/>
  <c r="H144" i="21"/>
  <c r="H146" i="21"/>
  <c r="H147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63" i="21"/>
  <c r="H164" i="21"/>
  <c r="H165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2" i="21"/>
  <c r="H183" i="21"/>
  <c r="H184" i="21"/>
  <c r="H185" i="21"/>
  <c r="H186" i="21"/>
  <c r="H187" i="21"/>
  <c r="H188" i="21"/>
  <c r="H189" i="21"/>
  <c r="H190" i="21"/>
  <c r="H191" i="21"/>
  <c r="H192" i="21"/>
  <c r="H194" i="21"/>
  <c r="H195" i="21"/>
  <c r="H196" i="21"/>
  <c r="H197" i="21"/>
  <c r="H198" i="21"/>
  <c r="H200" i="21"/>
  <c r="H201" i="21"/>
  <c r="H202" i="21"/>
  <c r="H203" i="21"/>
  <c r="H204" i="21"/>
  <c r="H205" i="21"/>
  <c r="H206" i="21"/>
  <c r="H207" i="21"/>
  <c r="H208" i="21"/>
  <c r="H210" i="21"/>
  <c r="H211" i="21"/>
  <c r="H212" i="21"/>
  <c r="H213" i="21"/>
  <c r="H214" i="21"/>
  <c r="H216" i="21"/>
  <c r="H217" i="21"/>
  <c r="H218" i="21"/>
  <c r="H219" i="21"/>
  <c r="H220" i="21"/>
  <c r="H221" i="21"/>
  <c r="H222" i="21"/>
  <c r="H223" i="21"/>
  <c r="H225" i="21"/>
  <c r="H226" i="21"/>
  <c r="H227" i="21"/>
  <c r="H228" i="21"/>
  <c r="H229" i="21"/>
  <c r="H230" i="21"/>
  <c r="H232" i="21"/>
  <c r="H233" i="21"/>
  <c r="H234" i="21"/>
  <c r="H235" i="21"/>
  <c r="H236" i="21"/>
  <c r="H238" i="21"/>
  <c r="H239" i="21"/>
  <c r="H241" i="21"/>
  <c r="H242" i="21"/>
  <c r="H243" i="21"/>
  <c r="H244" i="21"/>
  <c r="H245" i="21"/>
  <c r="H246" i="21"/>
  <c r="H247" i="21"/>
  <c r="H248" i="21"/>
  <c r="H249" i="21"/>
  <c r="H250" i="21"/>
  <c r="H251" i="21"/>
  <c r="H8" i="21"/>
  <c r="G9" i="21"/>
  <c r="G10" i="21"/>
  <c r="G11" i="21"/>
  <c r="G12" i="21"/>
  <c r="G13" i="21"/>
  <c r="G14" i="21"/>
  <c r="G15" i="21"/>
  <c r="G16" i="21"/>
  <c r="G17" i="21"/>
  <c r="G18" i="21"/>
  <c r="G20" i="21"/>
  <c r="G21" i="21"/>
  <c r="G22" i="21"/>
  <c r="G23" i="21"/>
  <c r="G24" i="21"/>
  <c r="G26" i="21"/>
  <c r="G27" i="21"/>
  <c r="G28" i="21"/>
  <c r="G29" i="21"/>
  <c r="G30" i="21"/>
  <c r="G31" i="21"/>
  <c r="G33" i="21"/>
  <c r="G34" i="21"/>
  <c r="G35" i="21"/>
  <c r="G36" i="21"/>
  <c r="G37" i="21"/>
  <c r="G38" i="21"/>
  <c r="G39" i="21"/>
  <c r="G41" i="21"/>
  <c r="G42" i="21"/>
  <c r="G43" i="21"/>
  <c r="G44" i="21"/>
  <c r="G45" i="21"/>
  <c r="G46" i="21"/>
  <c r="G48" i="21"/>
  <c r="G49" i="21"/>
  <c r="G50" i="21"/>
  <c r="G51" i="21"/>
  <c r="G52" i="21"/>
  <c r="G53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2" i="21"/>
  <c r="G83" i="21"/>
  <c r="G84" i="21"/>
  <c r="G85" i="21"/>
  <c r="G86" i="21"/>
  <c r="G87" i="21"/>
  <c r="G88" i="21"/>
  <c r="G89" i="21"/>
  <c r="G91" i="21"/>
  <c r="G92" i="21"/>
  <c r="G93" i="21"/>
  <c r="G94" i="21"/>
  <c r="G95" i="21"/>
  <c r="G96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0" i="21"/>
  <c r="G111" i="21"/>
  <c r="G112" i="21"/>
  <c r="G113" i="21"/>
  <c r="G114" i="21"/>
  <c r="G115" i="21"/>
  <c r="G116" i="21"/>
  <c r="G117" i="21"/>
  <c r="G118" i="21"/>
  <c r="G120" i="21"/>
  <c r="G121" i="21"/>
  <c r="G122" i="21"/>
  <c r="G123" i="21"/>
  <c r="G124" i="21"/>
  <c r="G125" i="21"/>
  <c r="G126" i="21"/>
  <c r="G128" i="21"/>
  <c r="G129" i="21"/>
  <c r="G131" i="21"/>
  <c r="G132" i="21"/>
  <c r="G133" i="21"/>
  <c r="G134" i="21"/>
  <c r="G135" i="21"/>
  <c r="G137" i="21"/>
  <c r="G138" i="21"/>
  <c r="G139" i="21"/>
  <c r="G140" i="21"/>
  <c r="G141" i="21"/>
  <c r="G142" i="21"/>
  <c r="G143" i="21"/>
  <c r="G144" i="21"/>
  <c r="G146" i="21"/>
  <c r="G147" i="21"/>
  <c r="G148" i="21"/>
  <c r="G149" i="21"/>
  <c r="G150" i="21"/>
  <c r="G151" i="21"/>
  <c r="G152" i="21"/>
  <c r="G153" i="21"/>
  <c r="G154" i="21"/>
  <c r="G155" i="21"/>
  <c r="G156" i="21"/>
  <c r="G157" i="21"/>
  <c r="G158" i="21"/>
  <c r="G159" i="21"/>
  <c r="G160" i="21"/>
  <c r="G161" i="21"/>
  <c r="G162" i="21"/>
  <c r="G163" i="21"/>
  <c r="G164" i="21"/>
  <c r="G165" i="21"/>
  <c r="G166" i="21"/>
  <c r="G167" i="21"/>
  <c r="G168" i="21"/>
  <c r="G169" i="21"/>
  <c r="G170" i="21"/>
  <c r="G171" i="21"/>
  <c r="G172" i="21"/>
  <c r="G173" i="21"/>
  <c r="G174" i="21"/>
  <c r="G175" i="21"/>
  <c r="G176" i="21"/>
  <c r="G177" i="21"/>
  <c r="G178" i="21"/>
  <c r="G179" i="21"/>
  <c r="G180" i="21"/>
  <c r="G182" i="21"/>
  <c r="G183" i="21"/>
  <c r="G184" i="21"/>
  <c r="G185" i="21"/>
  <c r="G186" i="21"/>
  <c r="G187" i="21"/>
  <c r="G188" i="21"/>
  <c r="G189" i="21"/>
  <c r="G190" i="21"/>
  <c r="G191" i="21"/>
  <c r="G192" i="21"/>
  <c r="G194" i="21"/>
  <c r="G195" i="21"/>
  <c r="G196" i="21"/>
  <c r="G197" i="21"/>
  <c r="G198" i="21"/>
  <c r="G200" i="21"/>
  <c r="G201" i="21"/>
  <c r="G202" i="21"/>
  <c r="G203" i="21"/>
  <c r="G204" i="21"/>
  <c r="G205" i="21"/>
  <c r="G206" i="21"/>
  <c r="G207" i="21"/>
  <c r="G208" i="21"/>
  <c r="G210" i="21"/>
  <c r="G211" i="21"/>
  <c r="G212" i="21"/>
  <c r="G213" i="21"/>
  <c r="G214" i="21"/>
  <c r="G216" i="21"/>
  <c r="G217" i="21"/>
  <c r="G218" i="21"/>
  <c r="G219" i="21"/>
  <c r="G220" i="21"/>
  <c r="G221" i="21"/>
  <c r="G222" i="21"/>
  <c r="G223" i="21"/>
  <c r="G225" i="21"/>
  <c r="G226" i="21"/>
  <c r="G227" i="21"/>
  <c r="G228" i="21"/>
  <c r="G229" i="21"/>
  <c r="G230" i="21"/>
  <c r="G232" i="21"/>
  <c r="G233" i="21"/>
  <c r="G234" i="21"/>
  <c r="G235" i="21"/>
  <c r="G236" i="21"/>
  <c r="G238" i="21"/>
  <c r="G239" i="21"/>
  <c r="G241" i="21"/>
  <c r="G242" i="21"/>
  <c r="G243" i="21"/>
  <c r="G244" i="21"/>
  <c r="G245" i="21"/>
  <c r="G246" i="21"/>
  <c r="G247" i="21"/>
  <c r="G248" i="21"/>
  <c r="G249" i="21"/>
  <c r="G250" i="21"/>
  <c r="G251" i="21"/>
  <c r="G8" i="21"/>
  <c r="F9" i="21"/>
  <c r="F10" i="21"/>
  <c r="F11" i="21"/>
  <c r="F12" i="21"/>
  <c r="F13" i="21"/>
  <c r="F14" i="21"/>
  <c r="F15" i="21"/>
  <c r="F16" i="21"/>
  <c r="F17" i="21"/>
  <c r="F18" i="21"/>
  <c r="F20" i="21"/>
  <c r="F21" i="21"/>
  <c r="F22" i="21"/>
  <c r="F23" i="21"/>
  <c r="F24" i="21"/>
  <c r="F26" i="21"/>
  <c r="F27" i="21"/>
  <c r="F28" i="21"/>
  <c r="F29" i="21"/>
  <c r="F30" i="21"/>
  <c r="F31" i="21"/>
  <c r="F33" i="21"/>
  <c r="F34" i="21"/>
  <c r="F35" i="21"/>
  <c r="F36" i="21"/>
  <c r="F37" i="21"/>
  <c r="F38" i="21"/>
  <c r="F39" i="21"/>
  <c r="F41" i="21"/>
  <c r="F42" i="21"/>
  <c r="F43" i="21"/>
  <c r="F44" i="21"/>
  <c r="F45" i="21"/>
  <c r="F46" i="21"/>
  <c r="F48" i="21"/>
  <c r="F49" i="21"/>
  <c r="F50" i="21"/>
  <c r="F51" i="21"/>
  <c r="F52" i="21"/>
  <c r="F53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8" i="21"/>
  <c r="F69" i="21"/>
  <c r="F70" i="21"/>
  <c r="F71" i="21"/>
  <c r="F72" i="21"/>
  <c r="F73" i="21"/>
  <c r="F74" i="21"/>
  <c r="F75" i="21"/>
  <c r="F76" i="21"/>
  <c r="F77" i="21"/>
  <c r="F78" i="21"/>
  <c r="F79" i="21"/>
  <c r="F80" i="21"/>
  <c r="F82" i="21"/>
  <c r="F83" i="21"/>
  <c r="F84" i="21"/>
  <c r="F85" i="21"/>
  <c r="F86" i="21"/>
  <c r="F87" i="21"/>
  <c r="F88" i="21"/>
  <c r="F89" i="21"/>
  <c r="F91" i="21"/>
  <c r="F92" i="21"/>
  <c r="F93" i="21"/>
  <c r="F94" i="21"/>
  <c r="F95" i="21"/>
  <c r="F96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16" i="21"/>
  <c r="F117" i="21"/>
  <c r="F118" i="21"/>
  <c r="F120" i="21"/>
  <c r="F121" i="21"/>
  <c r="F122" i="21"/>
  <c r="F123" i="21"/>
  <c r="F124" i="21"/>
  <c r="F125" i="21"/>
  <c r="F126" i="21"/>
  <c r="F128" i="21"/>
  <c r="F129" i="21"/>
  <c r="F131" i="21"/>
  <c r="F132" i="21"/>
  <c r="F133" i="21"/>
  <c r="F134" i="21"/>
  <c r="F135" i="21"/>
  <c r="F137" i="21"/>
  <c r="F138" i="21"/>
  <c r="F139" i="21"/>
  <c r="F140" i="21"/>
  <c r="F141" i="21"/>
  <c r="F142" i="21"/>
  <c r="F143" i="21"/>
  <c r="F144" i="21"/>
  <c r="F146" i="21"/>
  <c r="F147" i="21"/>
  <c r="F148" i="21"/>
  <c r="F149" i="21"/>
  <c r="F150" i="21"/>
  <c r="F151" i="21"/>
  <c r="F152" i="21"/>
  <c r="F153" i="21"/>
  <c r="F154" i="21"/>
  <c r="F155" i="21"/>
  <c r="F156" i="21"/>
  <c r="F157" i="21"/>
  <c r="F158" i="21"/>
  <c r="F159" i="21"/>
  <c r="F160" i="21"/>
  <c r="F161" i="21"/>
  <c r="F162" i="21"/>
  <c r="F163" i="21"/>
  <c r="F164" i="21"/>
  <c r="F165" i="21"/>
  <c r="F166" i="21"/>
  <c r="F167" i="21"/>
  <c r="F168" i="21"/>
  <c r="F169" i="21"/>
  <c r="F170" i="21"/>
  <c r="F171" i="21"/>
  <c r="F172" i="21"/>
  <c r="F173" i="21"/>
  <c r="F174" i="21"/>
  <c r="F175" i="21"/>
  <c r="F176" i="21"/>
  <c r="F177" i="21"/>
  <c r="F178" i="21"/>
  <c r="F179" i="21"/>
  <c r="F180" i="21"/>
  <c r="F182" i="21"/>
  <c r="F183" i="21"/>
  <c r="F184" i="21"/>
  <c r="F185" i="21"/>
  <c r="F186" i="21"/>
  <c r="F187" i="21"/>
  <c r="F188" i="21"/>
  <c r="F189" i="21"/>
  <c r="F190" i="21"/>
  <c r="F191" i="21"/>
  <c r="F192" i="21"/>
  <c r="F194" i="21"/>
  <c r="F195" i="21"/>
  <c r="F196" i="21"/>
  <c r="F197" i="21"/>
  <c r="F198" i="21"/>
  <c r="F200" i="21"/>
  <c r="F201" i="21"/>
  <c r="F202" i="21"/>
  <c r="F203" i="21"/>
  <c r="F204" i="21"/>
  <c r="F205" i="21"/>
  <c r="F206" i="21"/>
  <c r="F207" i="21"/>
  <c r="F208" i="21"/>
  <c r="F210" i="21"/>
  <c r="F211" i="21"/>
  <c r="F212" i="21"/>
  <c r="F213" i="21"/>
  <c r="F214" i="21"/>
  <c r="F216" i="21"/>
  <c r="F217" i="21"/>
  <c r="F218" i="21"/>
  <c r="F219" i="21"/>
  <c r="F220" i="21"/>
  <c r="F221" i="21"/>
  <c r="F222" i="21"/>
  <c r="F223" i="21"/>
  <c r="F225" i="21"/>
  <c r="F226" i="21"/>
  <c r="F227" i="21"/>
  <c r="F228" i="21"/>
  <c r="F229" i="21"/>
  <c r="F230" i="21"/>
  <c r="F232" i="21"/>
  <c r="F233" i="21"/>
  <c r="F234" i="21"/>
  <c r="F235" i="21"/>
  <c r="F236" i="21"/>
  <c r="F238" i="21"/>
  <c r="F239" i="21"/>
  <c r="F241" i="21"/>
  <c r="F242" i="21"/>
  <c r="F243" i="21"/>
  <c r="F244" i="21"/>
  <c r="F245" i="21"/>
  <c r="F246" i="21"/>
  <c r="F247" i="21"/>
  <c r="F248" i="21"/>
  <c r="F249" i="21"/>
  <c r="F250" i="21"/>
  <c r="F251" i="21"/>
  <c r="F8" i="21"/>
  <c r="E9" i="21"/>
  <c r="E10" i="21"/>
  <c r="E11" i="21"/>
  <c r="E12" i="21"/>
  <c r="E13" i="21"/>
  <c r="E14" i="21"/>
  <c r="E15" i="21"/>
  <c r="E16" i="21"/>
  <c r="E17" i="21"/>
  <c r="E18" i="21"/>
  <c r="E20" i="21"/>
  <c r="E21" i="21"/>
  <c r="E22" i="21"/>
  <c r="E23" i="21"/>
  <c r="E24" i="21"/>
  <c r="E26" i="21"/>
  <c r="E27" i="21"/>
  <c r="E28" i="21"/>
  <c r="E29" i="21"/>
  <c r="E30" i="21"/>
  <c r="E31" i="21"/>
  <c r="E33" i="21"/>
  <c r="E34" i="21"/>
  <c r="E35" i="21"/>
  <c r="E36" i="21"/>
  <c r="E37" i="21"/>
  <c r="E38" i="21"/>
  <c r="E39" i="21"/>
  <c r="E41" i="21"/>
  <c r="E42" i="21"/>
  <c r="E43" i="21"/>
  <c r="E44" i="21"/>
  <c r="E45" i="21"/>
  <c r="E46" i="21"/>
  <c r="E48" i="21"/>
  <c r="E49" i="21"/>
  <c r="E50" i="21"/>
  <c r="E51" i="21"/>
  <c r="E52" i="21"/>
  <c r="E53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2" i="21"/>
  <c r="E83" i="21"/>
  <c r="E84" i="21"/>
  <c r="E85" i="21"/>
  <c r="E86" i="21"/>
  <c r="E87" i="21"/>
  <c r="E88" i="21"/>
  <c r="E89" i="21"/>
  <c r="E91" i="21"/>
  <c r="E92" i="21"/>
  <c r="E93" i="21"/>
  <c r="E94" i="21"/>
  <c r="E95" i="21"/>
  <c r="E96" i="21"/>
  <c r="E98" i="21"/>
  <c r="E99" i="21"/>
  <c r="E100" i="21"/>
  <c r="E101" i="21"/>
  <c r="E102" i="21"/>
  <c r="E103" i="21"/>
  <c r="E104" i="21"/>
  <c r="E105" i="21"/>
  <c r="E106" i="21"/>
  <c r="E107" i="21"/>
  <c r="E108" i="21"/>
  <c r="E109" i="21"/>
  <c r="E110" i="21"/>
  <c r="E111" i="21"/>
  <c r="E112" i="21"/>
  <c r="E113" i="21"/>
  <c r="E114" i="21"/>
  <c r="E115" i="21"/>
  <c r="E116" i="21"/>
  <c r="E117" i="21"/>
  <c r="E118" i="21"/>
  <c r="E120" i="21"/>
  <c r="E121" i="21"/>
  <c r="E122" i="21"/>
  <c r="E123" i="21"/>
  <c r="E124" i="21"/>
  <c r="E125" i="21"/>
  <c r="E126" i="21"/>
  <c r="E128" i="21"/>
  <c r="E129" i="21"/>
  <c r="E131" i="21"/>
  <c r="E132" i="21"/>
  <c r="E133" i="21"/>
  <c r="E134" i="21"/>
  <c r="E135" i="21"/>
  <c r="E137" i="21"/>
  <c r="E138" i="21"/>
  <c r="E139" i="21"/>
  <c r="E140" i="21"/>
  <c r="E141" i="21"/>
  <c r="E142" i="21"/>
  <c r="E143" i="21"/>
  <c r="E144" i="21"/>
  <c r="E146" i="21"/>
  <c r="E147" i="21"/>
  <c r="E148" i="21"/>
  <c r="E149" i="21"/>
  <c r="E150" i="21"/>
  <c r="E151" i="21"/>
  <c r="E152" i="21"/>
  <c r="E153" i="21"/>
  <c r="E154" i="21"/>
  <c r="E155" i="21"/>
  <c r="E156" i="21"/>
  <c r="E157" i="21"/>
  <c r="E158" i="21"/>
  <c r="E159" i="21"/>
  <c r="E160" i="21"/>
  <c r="E161" i="21"/>
  <c r="E162" i="21"/>
  <c r="E163" i="21"/>
  <c r="E164" i="21"/>
  <c r="E165" i="21"/>
  <c r="E166" i="21"/>
  <c r="E167" i="21"/>
  <c r="E168" i="21"/>
  <c r="E169" i="21"/>
  <c r="E170" i="21"/>
  <c r="E171" i="21"/>
  <c r="E172" i="21"/>
  <c r="E173" i="21"/>
  <c r="E174" i="21"/>
  <c r="E175" i="21"/>
  <c r="E176" i="21"/>
  <c r="E177" i="21"/>
  <c r="E178" i="21"/>
  <c r="E179" i="21"/>
  <c r="E180" i="21"/>
  <c r="E182" i="21"/>
  <c r="E183" i="21"/>
  <c r="E184" i="21"/>
  <c r="E185" i="21"/>
  <c r="E186" i="21"/>
  <c r="E187" i="21"/>
  <c r="E188" i="21"/>
  <c r="E189" i="21"/>
  <c r="E190" i="21"/>
  <c r="E191" i="21"/>
  <c r="E192" i="21"/>
  <c r="E194" i="21"/>
  <c r="E195" i="21"/>
  <c r="E196" i="21"/>
  <c r="E197" i="21"/>
  <c r="E198" i="21"/>
  <c r="E200" i="21"/>
  <c r="E201" i="21"/>
  <c r="E202" i="21"/>
  <c r="E203" i="21"/>
  <c r="E204" i="21"/>
  <c r="E205" i="21"/>
  <c r="E206" i="21"/>
  <c r="E207" i="21"/>
  <c r="E208" i="21"/>
  <c r="E210" i="21"/>
  <c r="E211" i="21"/>
  <c r="E212" i="21"/>
  <c r="E213" i="21"/>
  <c r="E214" i="21"/>
  <c r="E216" i="21"/>
  <c r="E217" i="21"/>
  <c r="E218" i="21"/>
  <c r="E219" i="21"/>
  <c r="E220" i="21"/>
  <c r="E221" i="21"/>
  <c r="E222" i="21"/>
  <c r="E223" i="21"/>
  <c r="E225" i="21"/>
  <c r="E226" i="21"/>
  <c r="E227" i="21"/>
  <c r="E228" i="21"/>
  <c r="E229" i="21"/>
  <c r="E230" i="21"/>
  <c r="E232" i="21"/>
  <c r="E233" i="21"/>
  <c r="E234" i="21"/>
  <c r="E235" i="21"/>
  <c r="E236" i="21"/>
  <c r="E238" i="21"/>
  <c r="E239" i="21"/>
  <c r="E241" i="21"/>
  <c r="E242" i="21"/>
  <c r="E243" i="21"/>
  <c r="E244" i="21"/>
  <c r="E245" i="21"/>
  <c r="E246" i="21"/>
  <c r="E247" i="21"/>
  <c r="E248" i="21"/>
  <c r="E249" i="21"/>
  <c r="E250" i="21"/>
  <c r="E251" i="21"/>
  <c r="E8" i="21"/>
  <c r="K240" i="20"/>
  <c r="L240" i="20"/>
  <c r="M240" i="20"/>
  <c r="N240" i="20"/>
  <c r="O240" i="20"/>
  <c r="P240" i="20"/>
  <c r="Q240" i="20"/>
  <c r="R240" i="20"/>
  <c r="S240" i="20"/>
  <c r="T240" i="20"/>
  <c r="U240" i="20"/>
  <c r="V240" i="20"/>
  <c r="W240" i="20"/>
  <c r="X240" i="20"/>
  <c r="Y240" i="20"/>
  <c r="Z240" i="20"/>
  <c r="AA240" i="20"/>
  <c r="AB240" i="20"/>
  <c r="AC240" i="20"/>
  <c r="AD240" i="20"/>
  <c r="AE240" i="20"/>
  <c r="AF240" i="20"/>
  <c r="AG240" i="20"/>
  <c r="AH240" i="20"/>
  <c r="J240" i="20"/>
  <c r="K237" i="20"/>
  <c r="L237" i="20"/>
  <c r="M237" i="20"/>
  <c r="N237" i="20"/>
  <c r="O237" i="20"/>
  <c r="P237" i="20"/>
  <c r="Q237" i="20"/>
  <c r="R237" i="20"/>
  <c r="S237" i="20"/>
  <c r="T237" i="20"/>
  <c r="U237" i="20"/>
  <c r="V237" i="20"/>
  <c r="W237" i="20"/>
  <c r="X237" i="20"/>
  <c r="Y237" i="20"/>
  <c r="Z237" i="20"/>
  <c r="AA237" i="20"/>
  <c r="AB237" i="20"/>
  <c r="AC237" i="20"/>
  <c r="AD237" i="20"/>
  <c r="AE237" i="20"/>
  <c r="AF237" i="20"/>
  <c r="AG237" i="20"/>
  <c r="AH237" i="20"/>
  <c r="J237" i="20"/>
  <c r="K231" i="20"/>
  <c r="L231" i="20"/>
  <c r="N231" i="20"/>
  <c r="O231" i="20"/>
  <c r="P231" i="20"/>
  <c r="Q231" i="20"/>
  <c r="R231" i="20"/>
  <c r="S231" i="20"/>
  <c r="T231" i="20"/>
  <c r="U231" i="20"/>
  <c r="V231" i="20"/>
  <c r="W231" i="20"/>
  <c r="X231" i="20"/>
  <c r="Y231" i="20"/>
  <c r="Z231" i="20"/>
  <c r="AA231" i="20"/>
  <c r="AB231" i="20"/>
  <c r="AC231" i="20"/>
  <c r="AD231" i="20"/>
  <c r="E231" i="20" s="1"/>
  <c r="AE231" i="20"/>
  <c r="AF231" i="20"/>
  <c r="AG231" i="20"/>
  <c r="AH231" i="20"/>
  <c r="J231" i="20"/>
  <c r="K224" i="20"/>
  <c r="L224" i="20"/>
  <c r="M224" i="20"/>
  <c r="N224" i="20"/>
  <c r="O224" i="20"/>
  <c r="P224" i="20"/>
  <c r="Q224" i="20"/>
  <c r="R224" i="20"/>
  <c r="S224" i="20"/>
  <c r="T224" i="20"/>
  <c r="U224" i="20"/>
  <c r="V224" i="20"/>
  <c r="W224" i="20"/>
  <c r="X224" i="20"/>
  <c r="Y224" i="20"/>
  <c r="Z224" i="20"/>
  <c r="AA224" i="20"/>
  <c r="AB224" i="20"/>
  <c r="AC224" i="20"/>
  <c r="AD224" i="20"/>
  <c r="AE224" i="20"/>
  <c r="AF224" i="20"/>
  <c r="AG224" i="20"/>
  <c r="AH224" i="20"/>
  <c r="J224" i="20"/>
  <c r="K215" i="20"/>
  <c r="L215" i="20"/>
  <c r="G215" i="20" s="1"/>
  <c r="M215" i="20"/>
  <c r="N215" i="20"/>
  <c r="O215" i="20"/>
  <c r="P215" i="20"/>
  <c r="Q215" i="20"/>
  <c r="R215" i="20"/>
  <c r="S215" i="20"/>
  <c r="T215" i="20"/>
  <c r="U215" i="20"/>
  <c r="V215" i="20"/>
  <c r="W215" i="20"/>
  <c r="X215" i="20"/>
  <c r="Y215" i="20"/>
  <c r="Z215" i="20"/>
  <c r="AA215" i="20"/>
  <c r="AB215" i="20"/>
  <c r="AC215" i="20"/>
  <c r="AD215" i="20"/>
  <c r="AE215" i="20"/>
  <c r="AF215" i="20"/>
  <c r="AG215" i="20"/>
  <c r="AH215" i="20"/>
  <c r="J215" i="20"/>
  <c r="K209" i="20"/>
  <c r="L209" i="20"/>
  <c r="M209" i="20"/>
  <c r="N209" i="20"/>
  <c r="O209" i="20"/>
  <c r="P209" i="20"/>
  <c r="Q209" i="20"/>
  <c r="R209" i="20"/>
  <c r="S209" i="20"/>
  <c r="T209" i="20"/>
  <c r="U209" i="20"/>
  <c r="V209" i="20"/>
  <c r="W209" i="20"/>
  <c r="X209" i="20"/>
  <c r="Y209" i="20"/>
  <c r="Z209" i="20"/>
  <c r="AA209" i="20"/>
  <c r="AB209" i="20"/>
  <c r="AC209" i="20"/>
  <c r="AD209" i="20"/>
  <c r="AE209" i="20"/>
  <c r="AF209" i="20"/>
  <c r="AG209" i="20"/>
  <c r="AH209" i="20"/>
  <c r="J209" i="20"/>
  <c r="K199" i="20"/>
  <c r="L199" i="20"/>
  <c r="M199" i="20"/>
  <c r="N199" i="20"/>
  <c r="O199" i="20"/>
  <c r="P199" i="20"/>
  <c r="Q199" i="20"/>
  <c r="R199" i="20"/>
  <c r="S199" i="20"/>
  <c r="T199" i="20"/>
  <c r="U199" i="20"/>
  <c r="V199" i="20"/>
  <c r="G199" i="20" s="1"/>
  <c r="W199" i="20"/>
  <c r="X199" i="20"/>
  <c r="Y199" i="20"/>
  <c r="Z199" i="20"/>
  <c r="AA199" i="20"/>
  <c r="AB199" i="20"/>
  <c r="AC199" i="20"/>
  <c r="AD199" i="20"/>
  <c r="AE199" i="20"/>
  <c r="AF199" i="20"/>
  <c r="AG199" i="20"/>
  <c r="AH199" i="20"/>
  <c r="J199" i="20"/>
  <c r="K193" i="20"/>
  <c r="L193" i="20"/>
  <c r="M193" i="20"/>
  <c r="N193" i="20"/>
  <c r="O193" i="20"/>
  <c r="P193" i="20"/>
  <c r="Q193" i="20"/>
  <c r="R193" i="20"/>
  <c r="S193" i="20"/>
  <c r="T193" i="20"/>
  <c r="U193" i="20"/>
  <c r="V193" i="20"/>
  <c r="W193" i="20"/>
  <c r="X193" i="20"/>
  <c r="Y193" i="20"/>
  <c r="Z193" i="20"/>
  <c r="AA193" i="20"/>
  <c r="AB193" i="20"/>
  <c r="AC193" i="20"/>
  <c r="AD193" i="20"/>
  <c r="AE193" i="20"/>
  <c r="AF193" i="20"/>
  <c r="AG193" i="20"/>
  <c r="AH193" i="20"/>
  <c r="J193" i="20"/>
  <c r="K181" i="20"/>
  <c r="L181" i="20"/>
  <c r="M181" i="20"/>
  <c r="N181" i="20"/>
  <c r="O181" i="20"/>
  <c r="P181" i="20"/>
  <c r="Q181" i="20"/>
  <c r="R181" i="20"/>
  <c r="S181" i="20"/>
  <c r="T181" i="20"/>
  <c r="U181" i="20"/>
  <c r="V181" i="20"/>
  <c r="W181" i="20"/>
  <c r="X181" i="20"/>
  <c r="Y181" i="20"/>
  <c r="Z181" i="20"/>
  <c r="AA181" i="20"/>
  <c r="AB181" i="20"/>
  <c r="AC181" i="20"/>
  <c r="AD181" i="20"/>
  <c r="AE181" i="20"/>
  <c r="AF181" i="20"/>
  <c r="AG181" i="20"/>
  <c r="AH181" i="20"/>
  <c r="J181" i="20"/>
  <c r="K145" i="20"/>
  <c r="L145" i="20"/>
  <c r="M145" i="20"/>
  <c r="N145" i="20"/>
  <c r="O145" i="20"/>
  <c r="P145" i="20"/>
  <c r="Q145" i="20"/>
  <c r="R145" i="20"/>
  <c r="S145" i="20"/>
  <c r="T145" i="20"/>
  <c r="U145" i="20"/>
  <c r="V145" i="20"/>
  <c r="W145" i="20"/>
  <c r="H145" i="20" s="1"/>
  <c r="X145" i="20"/>
  <c r="Y145" i="20"/>
  <c r="Z145" i="20"/>
  <c r="AA145" i="20"/>
  <c r="AB145" i="20"/>
  <c r="AC145" i="20"/>
  <c r="AD145" i="20"/>
  <c r="AE145" i="20"/>
  <c r="AF145" i="20"/>
  <c r="AG145" i="20"/>
  <c r="AH145" i="20"/>
  <c r="J145" i="20"/>
  <c r="K136" i="20"/>
  <c r="L136" i="20"/>
  <c r="M136" i="20"/>
  <c r="N136" i="20"/>
  <c r="O136" i="20"/>
  <c r="P136" i="20"/>
  <c r="Q136" i="20"/>
  <c r="R136" i="20"/>
  <c r="S136" i="20"/>
  <c r="T136" i="20"/>
  <c r="U136" i="20"/>
  <c r="V136" i="20"/>
  <c r="W136" i="20"/>
  <c r="X136" i="20"/>
  <c r="Y136" i="20"/>
  <c r="Z136" i="20"/>
  <c r="AA136" i="20"/>
  <c r="AB136" i="20"/>
  <c r="AC136" i="20"/>
  <c r="AD136" i="20"/>
  <c r="AE136" i="20"/>
  <c r="AF136" i="20"/>
  <c r="AG136" i="20"/>
  <c r="AH136" i="20"/>
  <c r="J136" i="20"/>
  <c r="K130" i="20"/>
  <c r="L130" i="20"/>
  <c r="M130" i="20"/>
  <c r="N130" i="20"/>
  <c r="O130" i="20"/>
  <c r="P130" i="20"/>
  <c r="Q130" i="20"/>
  <c r="R130" i="20"/>
  <c r="S130" i="20"/>
  <c r="T130" i="20"/>
  <c r="U130" i="20"/>
  <c r="V130" i="20"/>
  <c r="W130" i="20"/>
  <c r="X130" i="20"/>
  <c r="Y130" i="20"/>
  <c r="Z130" i="20"/>
  <c r="AA130" i="20"/>
  <c r="AB130" i="20"/>
  <c r="AC130" i="20"/>
  <c r="AD130" i="20"/>
  <c r="AE130" i="20"/>
  <c r="AF130" i="20"/>
  <c r="AG130" i="20"/>
  <c r="AH130" i="20"/>
  <c r="J130" i="20"/>
  <c r="K127" i="20"/>
  <c r="L127" i="20"/>
  <c r="M127" i="20"/>
  <c r="N127" i="20"/>
  <c r="O127" i="20"/>
  <c r="P127" i="20"/>
  <c r="Q127" i="20"/>
  <c r="R127" i="20"/>
  <c r="S127" i="20"/>
  <c r="T127" i="20"/>
  <c r="U127" i="20"/>
  <c r="V127" i="20"/>
  <c r="W127" i="20"/>
  <c r="X127" i="20"/>
  <c r="Y127" i="20"/>
  <c r="Z127" i="20"/>
  <c r="AA127" i="20"/>
  <c r="AB127" i="20"/>
  <c r="AC127" i="20"/>
  <c r="AD127" i="20"/>
  <c r="AE127" i="20"/>
  <c r="AF127" i="20"/>
  <c r="AG127" i="20"/>
  <c r="AH127" i="20"/>
  <c r="J127" i="20"/>
  <c r="K119" i="20"/>
  <c r="L119" i="20"/>
  <c r="M119" i="20"/>
  <c r="N119" i="20"/>
  <c r="O119" i="20"/>
  <c r="P119" i="20"/>
  <c r="Q119" i="20"/>
  <c r="R119" i="20"/>
  <c r="S119" i="20"/>
  <c r="T119" i="20"/>
  <c r="U119" i="20"/>
  <c r="V119" i="20"/>
  <c r="W119" i="20"/>
  <c r="X119" i="20"/>
  <c r="Y119" i="20"/>
  <c r="Z119" i="20"/>
  <c r="AA119" i="20"/>
  <c r="AB119" i="20"/>
  <c r="AC119" i="20"/>
  <c r="AD119" i="20"/>
  <c r="AE119" i="20"/>
  <c r="AF119" i="20"/>
  <c r="AG119" i="20"/>
  <c r="AH119" i="20"/>
  <c r="J119" i="20"/>
  <c r="K97" i="20"/>
  <c r="L97" i="20"/>
  <c r="M97" i="20"/>
  <c r="N97" i="20"/>
  <c r="O97" i="20"/>
  <c r="P97" i="20"/>
  <c r="Q97" i="20"/>
  <c r="R97" i="20"/>
  <c r="S97" i="20"/>
  <c r="T97" i="20"/>
  <c r="U97" i="20"/>
  <c r="V97" i="20"/>
  <c r="W97" i="20"/>
  <c r="X97" i="20"/>
  <c r="Y97" i="20"/>
  <c r="Z97" i="20"/>
  <c r="AA97" i="20"/>
  <c r="AB97" i="20"/>
  <c r="AC97" i="20"/>
  <c r="AD97" i="20"/>
  <c r="AE97" i="20"/>
  <c r="AF97" i="20"/>
  <c r="AG97" i="20"/>
  <c r="AH97" i="20"/>
  <c r="J97" i="20"/>
  <c r="K90" i="20"/>
  <c r="L90" i="20"/>
  <c r="M90" i="20"/>
  <c r="N90" i="20"/>
  <c r="O90" i="20"/>
  <c r="P90" i="20"/>
  <c r="Q90" i="20"/>
  <c r="R90" i="20"/>
  <c r="S90" i="20"/>
  <c r="T90" i="20"/>
  <c r="U90" i="20"/>
  <c r="V90" i="20"/>
  <c r="W90" i="20"/>
  <c r="X90" i="20"/>
  <c r="Y90" i="20"/>
  <c r="Z90" i="20"/>
  <c r="AA90" i="20"/>
  <c r="AB90" i="20"/>
  <c r="AC90" i="20"/>
  <c r="AD90" i="20"/>
  <c r="AE90" i="20"/>
  <c r="AF90" i="20"/>
  <c r="AG90" i="20"/>
  <c r="AH90" i="20"/>
  <c r="J90" i="20"/>
  <c r="K81" i="20"/>
  <c r="L81" i="20"/>
  <c r="M81" i="20"/>
  <c r="N81" i="20"/>
  <c r="O81" i="20"/>
  <c r="P81" i="20"/>
  <c r="Q81" i="20"/>
  <c r="R81" i="20"/>
  <c r="S81" i="20"/>
  <c r="T81" i="20"/>
  <c r="U81" i="20"/>
  <c r="V81" i="20"/>
  <c r="W81" i="20"/>
  <c r="X81" i="20"/>
  <c r="Y81" i="20"/>
  <c r="Z81" i="20"/>
  <c r="AA81" i="20"/>
  <c r="AB81" i="20"/>
  <c r="AC81" i="20"/>
  <c r="AD81" i="20"/>
  <c r="AE81" i="20"/>
  <c r="AF81" i="20"/>
  <c r="AG81" i="20"/>
  <c r="AH81" i="20"/>
  <c r="J81" i="20"/>
  <c r="K67" i="20"/>
  <c r="L67" i="20"/>
  <c r="M67" i="20"/>
  <c r="N67" i="20"/>
  <c r="O67" i="20"/>
  <c r="P67" i="20"/>
  <c r="Q67" i="20"/>
  <c r="R67" i="20"/>
  <c r="S67" i="20"/>
  <c r="T67" i="20"/>
  <c r="U67" i="20"/>
  <c r="V67" i="20"/>
  <c r="W67" i="20"/>
  <c r="X67" i="20"/>
  <c r="Y67" i="20"/>
  <c r="Z67" i="20"/>
  <c r="AA67" i="20"/>
  <c r="AB67" i="20"/>
  <c r="AC67" i="20"/>
  <c r="AD67" i="20"/>
  <c r="AE67" i="20"/>
  <c r="AF67" i="20"/>
  <c r="AG67" i="20"/>
  <c r="AH67" i="20"/>
  <c r="J67" i="20"/>
  <c r="K54" i="20"/>
  <c r="L54" i="20"/>
  <c r="M54" i="20"/>
  <c r="N54" i="20"/>
  <c r="O54" i="20"/>
  <c r="P54" i="20"/>
  <c r="Q54" i="20"/>
  <c r="R54" i="20"/>
  <c r="S54" i="20"/>
  <c r="T54" i="20"/>
  <c r="U54" i="20"/>
  <c r="V54" i="20"/>
  <c r="W54" i="20"/>
  <c r="X54" i="20"/>
  <c r="Y54" i="20"/>
  <c r="Z54" i="20"/>
  <c r="AA54" i="20"/>
  <c r="AB54" i="20"/>
  <c r="AC54" i="20"/>
  <c r="AD54" i="20"/>
  <c r="AE54" i="20"/>
  <c r="AF54" i="20"/>
  <c r="AG54" i="20"/>
  <c r="AH54" i="20"/>
  <c r="J54" i="20"/>
  <c r="K47" i="20"/>
  <c r="L47" i="20"/>
  <c r="M47" i="20"/>
  <c r="N47" i="20"/>
  <c r="O47" i="20"/>
  <c r="P47" i="20"/>
  <c r="Q47" i="20"/>
  <c r="R47" i="20"/>
  <c r="S47" i="20"/>
  <c r="T47" i="20"/>
  <c r="U47" i="20"/>
  <c r="V47" i="20"/>
  <c r="W47" i="20"/>
  <c r="X47" i="20"/>
  <c r="Y47" i="20"/>
  <c r="Z47" i="20"/>
  <c r="AA47" i="20"/>
  <c r="AB47" i="20"/>
  <c r="AC47" i="20"/>
  <c r="AD47" i="20"/>
  <c r="AE47" i="20"/>
  <c r="AF47" i="20"/>
  <c r="AG47" i="20"/>
  <c r="AH47" i="20"/>
  <c r="J47" i="20"/>
  <c r="K40" i="20"/>
  <c r="L40" i="20"/>
  <c r="M40" i="20"/>
  <c r="N40" i="20"/>
  <c r="O40" i="20"/>
  <c r="P40" i="20"/>
  <c r="Q40" i="20"/>
  <c r="R40" i="20"/>
  <c r="S40" i="20"/>
  <c r="T40" i="20"/>
  <c r="E40" i="20" s="1"/>
  <c r="U40" i="20"/>
  <c r="V40" i="20"/>
  <c r="W40" i="20"/>
  <c r="X40" i="20"/>
  <c r="Y40" i="20"/>
  <c r="Z40" i="20"/>
  <c r="AA40" i="20"/>
  <c r="AB40" i="20"/>
  <c r="AC40" i="20"/>
  <c r="AD40" i="20"/>
  <c r="AE40" i="20"/>
  <c r="AF40" i="20"/>
  <c r="AG40" i="20"/>
  <c r="AH40" i="20"/>
  <c r="J40" i="20"/>
  <c r="K32" i="20"/>
  <c r="L32" i="20"/>
  <c r="M32" i="20"/>
  <c r="N32" i="20"/>
  <c r="O32" i="20"/>
  <c r="P32" i="20"/>
  <c r="Q32" i="20"/>
  <c r="R32" i="20"/>
  <c r="S32" i="20"/>
  <c r="T32" i="20"/>
  <c r="U32" i="20"/>
  <c r="V32" i="20"/>
  <c r="W32" i="20"/>
  <c r="X32" i="20"/>
  <c r="Y32" i="20"/>
  <c r="Z32" i="20"/>
  <c r="AA32" i="20"/>
  <c r="AB32" i="20"/>
  <c r="AC32" i="20"/>
  <c r="AD32" i="20"/>
  <c r="AE32" i="20"/>
  <c r="AF32" i="20"/>
  <c r="AG32" i="20"/>
  <c r="AH32" i="20"/>
  <c r="J32" i="20"/>
  <c r="E32" i="20" s="1"/>
  <c r="K25" i="20"/>
  <c r="L25" i="20"/>
  <c r="M25" i="20"/>
  <c r="N25" i="20"/>
  <c r="O25" i="20"/>
  <c r="P25" i="20"/>
  <c r="Q25" i="20"/>
  <c r="R25" i="20"/>
  <c r="S25" i="20"/>
  <c r="T25" i="20"/>
  <c r="U25" i="20"/>
  <c r="V25" i="20"/>
  <c r="W25" i="20"/>
  <c r="X25" i="20"/>
  <c r="Y25" i="20"/>
  <c r="Z25" i="20"/>
  <c r="F25" i="20" s="1"/>
  <c r="AA25" i="20"/>
  <c r="AB25" i="20"/>
  <c r="AC25" i="20"/>
  <c r="AD25" i="20"/>
  <c r="AE25" i="20"/>
  <c r="AF25" i="20"/>
  <c r="AG25" i="20"/>
  <c r="AH25" i="20"/>
  <c r="J25" i="20"/>
  <c r="J19" i="20"/>
  <c r="K19" i="20"/>
  <c r="L19" i="20"/>
  <c r="M19" i="20"/>
  <c r="N19" i="20"/>
  <c r="O19" i="20"/>
  <c r="P19" i="20"/>
  <c r="Q19" i="20"/>
  <c r="R19" i="20"/>
  <c r="S19" i="20"/>
  <c r="T19" i="20"/>
  <c r="U19" i="20"/>
  <c r="V19" i="20"/>
  <c r="W19" i="20"/>
  <c r="X19" i="20"/>
  <c r="Y19" i="20"/>
  <c r="Z19" i="20"/>
  <c r="AA19" i="20"/>
  <c r="AB19" i="20"/>
  <c r="AC19" i="20"/>
  <c r="AD19" i="20"/>
  <c r="AE19" i="20"/>
  <c r="AF19" i="20"/>
  <c r="AG19" i="20"/>
  <c r="AH19" i="20"/>
  <c r="I8" i="20"/>
  <c r="H9" i="20"/>
  <c r="H10" i="20"/>
  <c r="H11" i="20"/>
  <c r="H12" i="20"/>
  <c r="H13" i="20"/>
  <c r="H14" i="20"/>
  <c r="H15" i="20"/>
  <c r="H16" i="20"/>
  <c r="H17" i="20"/>
  <c r="H18" i="20"/>
  <c r="H20" i="20"/>
  <c r="H21" i="20"/>
  <c r="H22" i="20"/>
  <c r="H23" i="20"/>
  <c r="H24" i="20"/>
  <c r="H26" i="20"/>
  <c r="H27" i="20"/>
  <c r="H28" i="20"/>
  <c r="H29" i="20"/>
  <c r="H30" i="20"/>
  <c r="H31" i="20"/>
  <c r="H33" i="20"/>
  <c r="H34" i="20"/>
  <c r="H35" i="20"/>
  <c r="H36" i="20"/>
  <c r="H37" i="20"/>
  <c r="H38" i="20"/>
  <c r="H39" i="20"/>
  <c r="H41" i="20"/>
  <c r="H42" i="20"/>
  <c r="H43" i="20"/>
  <c r="H44" i="20"/>
  <c r="H45" i="20"/>
  <c r="H46" i="20"/>
  <c r="H48" i="20"/>
  <c r="H49" i="20"/>
  <c r="H50" i="20"/>
  <c r="H51" i="20"/>
  <c r="H52" i="20"/>
  <c r="H53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2" i="20"/>
  <c r="H83" i="20"/>
  <c r="H84" i="20"/>
  <c r="H85" i="20"/>
  <c r="H86" i="20"/>
  <c r="H87" i="20"/>
  <c r="H88" i="20"/>
  <c r="H89" i="20"/>
  <c r="H91" i="20"/>
  <c r="H92" i="20"/>
  <c r="H93" i="20"/>
  <c r="H94" i="20"/>
  <c r="H95" i="20"/>
  <c r="H96" i="20"/>
  <c r="H98" i="20"/>
  <c r="H99" i="20"/>
  <c r="H100" i="20"/>
  <c r="H101" i="20"/>
  <c r="H102" i="20"/>
  <c r="H103" i="20"/>
  <c r="H104" i="20"/>
  <c r="H105" i="20"/>
  <c r="H106" i="20"/>
  <c r="H107" i="20"/>
  <c r="H108" i="20"/>
  <c r="H109" i="20"/>
  <c r="H110" i="20"/>
  <c r="H111" i="20"/>
  <c r="H112" i="20"/>
  <c r="H113" i="20"/>
  <c r="H114" i="20"/>
  <c r="H115" i="20"/>
  <c r="H116" i="20"/>
  <c r="H117" i="20"/>
  <c r="H118" i="20"/>
  <c r="H120" i="20"/>
  <c r="H121" i="20"/>
  <c r="H122" i="20"/>
  <c r="H123" i="20"/>
  <c r="H124" i="20"/>
  <c r="H125" i="20"/>
  <c r="H126" i="20"/>
  <c r="H128" i="20"/>
  <c r="H129" i="20"/>
  <c r="H131" i="20"/>
  <c r="H132" i="20"/>
  <c r="H133" i="20"/>
  <c r="H134" i="20"/>
  <c r="H135" i="20"/>
  <c r="H137" i="20"/>
  <c r="H138" i="20"/>
  <c r="H139" i="20"/>
  <c r="H140" i="20"/>
  <c r="H141" i="20"/>
  <c r="H142" i="20"/>
  <c r="H143" i="20"/>
  <c r="H144" i="20"/>
  <c r="H146" i="20"/>
  <c r="H147" i="20"/>
  <c r="H148" i="20"/>
  <c r="H149" i="20"/>
  <c r="H150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71" i="20"/>
  <c r="H172" i="20"/>
  <c r="H173" i="20"/>
  <c r="H174" i="20"/>
  <c r="H175" i="20"/>
  <c r="H176" i="20"/>
  <c r="H177" i="20"/>
  <c r="H178" i="20"/>
  <c r="H179" i="20"/>
  <c r="H180" i="20"/>
  <c r="H182" i="20"/>
  <c r="H183" i="20"/>
  <c r="H184" i="20"/>
  <c r="H185" i="20"/>
  <c r="H186" i="20"/>
  <c r="H187" i="20"/>
  <c r="H188" i="20"/>
  <c r="H189" i="20"/>
  <c r="H190" i="20"/>
  <c r="H191" i="20"/>
  <c r="H192" i="20"/>
  <c r="H194" i="20"/>
  <c r="H195" i="20"/>
  <c r="H196" i="20"/>
  <c r="H197" i="20"/>
  <c r="H198" i="20"/>
  <c r="H200" i="20"/>
  <c r="H201" i="20"/>
  <c r="H202" i="20"/>
  <c r="H203" i="20"/>
  <c r="H204" i="20"/>
  <c r="H205" i="20"/>
  <c r="H206" i="20"/>
  <c r="H207" i="20"/>
  <c r="H208" i="20"/>
  <c r="H210" i="20"/>
  <c r="H211" i="20"/>
  <c r="H212" i="20"/>
  <c r="H213" i="20"/>
  <c r="H214" i="20"/>
  <c r="H216" i="20"/>
  <c r="H217" i="20"/>
  <c r="H218" i="20"/>
  <c r="H219" i="20"/>
  <c r="H220" i="20"/>
  <c r="H221" i="20"/>
  <c r="H222" i="20"/>
  <c r="H223" i="20"/>
  <c r="H225" i="20"/>
  <c r="H226" i="20"/>
  <c r="H227" i="20"/>
  <c r="H228" i="20"/>
  <c r="H229" i="20"/>
  <c r="H230" i="20"/>
  <c r="H232" i="20"/>
  <c r="H233" i="20"/>
  <c r="H234" i="20"/>
  <c r="H235" i="20"/>
  <c r="H236" i="20"/>
  <c r="H238" i="20"/>
  <c r="H239" i="20"/>
  <c r="H241" i="20"/>
  <c r="H242" i="20"/>
  <c r="H243" i="20"/>
  <c r="H244" i="20"/>
  <c r="H245" i="20"/>
  <c r="H246" i="20"/>
  <c r="H247" i="20"/>
  <c r="H248" i="20"/>
  <c r="H249" i="20"/>
  <c r="H250" i="20"/>
  <c r="H251" i="20"/>
  <c r="H8" i="20"/>
  <c r="G9" i="20"/>
  <c r="G10" i="20"/>
  <c r="G11" i="20"/>
  <c r="G12" i="20"/>
  <c r="G13" i="20"/>
  <c r="G14" i="20"/>
  <c r="G15" i="20"/>
  <c r="G16" i="20"/>
  <c r="G17" i="20"/>
  <c r="G18" i="20"/>
  <c r="G20" i="20"/>
  <c r="G21" i="20"/>
  <c r="G22" i="20"/>
  <c r="G23" i="20"/>
  <c r="G24" i="20"/>
  <c r="G26" i="20"/>
  <c r="G27" i="20"/>
  <c r="G28" i="20"/>
  <c r="G29" i="20"/>
  <c r="G30" i="20"/>
  <c r="G31" i="20"/>
  <c r="G33" i="20"/>
  <c r="G34" i="20"/>
  <c r="G35" i="20"/>
  <c r="G36" i="20"/>
  <c r="G37" i="20"/>
  <c r="G38" i="20"/>
  <c r="G39" i="20"/>
  <c r="G41" i="20"/>
  <c r="G42" i="20"/>
  <c r="G43" i="20"/>
  <c r="G44" i="20"/>
  <c r="G45" i="20"/>
  <c r="G46" i="20"/>
  <c r="G48" i="20"/>
  <c r="G49" i="20"/>
  <c r="G50" i="20"/>
  <c r="G51" i="20"/>
  <c r="G52" i="20"/>
  <c r="G53" i="20"/>
  <c r="G55" i="20"/>
  <c r="G56" i="20"/>
  <c r="G57" i="20"/>
  <c r="G58" i="20"/>
  <c r="G59" i="20"/>
  <c r="G60" i="20"/>
  <c r="G61" i="20"/>
  <c r="G62" i="20"/>
  <c r="G63" i="20"/>
  <c r="G64" i="20"/>
  <c r="G65" i="20"/>
  <c r="G66" i="20"/>
  <c r="G68" i="20"/>
  <c r="G69" i="20"/>
  <c r="G70" i="20"/>
  <c r="G71" i="20"/>
  <c r="G72" i="20"/>
  <c r="G73" i="20"/>
  <c r="G74" i="20"/>
  <c r="G75" i="20"/>
  <c r="G76" i="20"/>
  <c r="G77" i="20"/>
  <c r="G78" i="20"/>
  <c r="G79" i="20"/>
  <c r="G80" i="20"/>
  <c r="G82" i="20"/>
  <c r="G83" i="20"/>
  <c r="G84" i="20"/>
  <c r="G85" i="20"/>
  <c r="G86" i="20"/>
  <c r="G87" i="20"/>
  <c r="G88" i="20"/>
  <c r="G89" i="20"/>
  <c r="G91" i="20"/>
  <c r="G92" i="20"/>
  <c r="G93" i="20"/>
  <c r="G94" i="20"/>
  <c r="G95" i="20"/>
  <c r="G96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20" i="20"/>
  <c r="G121" i="20"/>
  <c r="G122" i="20"/>
  <c r="G123" i="20"/>
  <c r="G124" i="20"/>
  <c r="G125" i="20"/>
  <c r="G126" i="20"/>
  <c r="G128" i="20"/>
  <c r="G129" i="20"/>
  <c r="G131" i="20"/>
  <c r="G132" i="20"/>
  <c r="G133" i="20"/>
  <c r="G134" i="20"/>
  <c r="G135" i="20"/>
  <c r="G137" i="20"/>
  <c r="G138" i="20"/>
  <c r="G139" i="20"/>
  <c r="G140" i="20"/>
  <c r="G141" i="20"/>
  <c r="G142" i="20"/>
  <c r="G143" i="20"/>
  <c r="G144" i="20"/>
  <c r="G146" i="20"/>
  <c r="G147" i="20"/>
  <c r="G148" i="20"/>
  <c r="G149" i="20"/>
  <c r="G150" i="20"/>
  <c r="G151" i="20"/>
  <c r="G152" i="20"/>
  <c r="G153" i="20"/>
  <c r="G154" i="20"/>
  <c r="G155" i="20"/>
  <c r="G156" i="20"/>
  <c r="G157" i="20"/>
  <c r="G158" i="20"/>
  <c r="G159" i="20"/>
  <c r="G160" i="20"/>
  <c r="G161" i="20"/>
  <c r="G162" i="20"/>
  <c r="G163" i="20"/>
  <c r="G164" i="20"/>
  <c r="G165" i="20"/>
  <c r="G166" i="20"/>
  <c r="G167" i="20"/>
  <c r="G168" i="20"/>
  <c r="G169" i="20"/>
  <c r="G170" i="20"/>
  <c r="G171" i="20"/>
  <c r="G172" i="20"/>
  <c r="G173" i="20"/>
  <c r="G174" i="20"/>
  <c r="G175" i="20"/>
  <c r="G176" i="20"/>
  <c r="G177" i="20"/>
  <c r="G178" i="20"/>
  <c r="G179" i="20"/>
  <c r="G180" i="20"/>
  <c r="G182" i="20"/>
  <c r="G183" i="20"/>
  <c r="G184" i="20"/>
  <c r="G185" i="20"/>
  <c r="G186" i="20"/>
  <c r="G187" i="20"/>
  <c r="G188" i="20"/>
  <c r="G189" i="20"/>
  <c r="G190" i="20"/>
  <c r="G191" i="20"/>
  <c r="G192" i="20"/>
  <c r="G194" i="20"/>
  <c r="G195" i="20"/>
  <c r="G196" i="20"/>
  <c r="G197" i="20"/>
  <c r="G198" i="20"/>
  <c r="G200" i="20"/>
  <c r="G201" i="20"/>
  <c r="G202" i="20"/>
  <c r="G203" i="20"/>
  <c r="G204" i="20"/>
  <c r="G205" i="20"/>
  <c r="G206" i="20"/>
  <c r="G207" i="20"/>
  <c r="G208" i="20"/>
  <c r="G210" i="20"/>
  <c r="G211" i="20"/>
  <c r="G212" i="20"/>
  <c r="G213" i="20"/>
  <c r="G214" i="20"/>
  <c r="G216" i="20"/>
  <c r="G217" i="20"/>
  <c r="G218" i="20"/>
  <c r="G219" i="20"/>
  <c r="G220" i="20"/>
  <c r="G221" i="20"/>
  <c r="G222" i="20"/>
  <c r="G223" i="20"/>
  <c r="G225" i="20"/>
  <c r="G226" i="20"/>
  <c r="G227" i="20"/>
  <c r="G228" i="20"/>
  <c r="G229" i="20"/>
  <c r="G230" i="20"/>
  <c r="G232" i="20"/>
  <c r="G233" i="20"/>
  <c r="G234" i="20"/>
  <c r="G235" i="20"/>
  <c r="G236" i="20"/>
  <c r="G238" i="20"/>
  <c r="G239" i="20"/>
  <c r="G241" i="20"/>
  <c r="G242" i="20"/>
  <c r="G243" i="20"/>
  <c r="G244" i="20"/>
  <c r="G245" i="20"/>
  <c r="G246" i="20"/>
  <c r="G247" i="20"/>
  <c r="G248" i="20"/>
  <c r="G249" i="20"/>
  <c r="G250" i="20"/>
  <c r="G251" i="20"/>
  <c r="G8" i="20"/>
  <c r="F9" i="20"/>
  <c r="F10" i="20"/>
  <c r="F11" i="20"/>
  <c r="F12" i="20"/>
  <c r="F13" i="20"/>
  <c r="F14" i="20"/>
  <c r="F15" i="20"/>
  <c r="F16" i="20"/>
  <c r="F17" i="20"/>
  <c r="F18" i="20"/>
  <c r="F20" i="20"/>
  <c r="F21" i="20"/>
  <c r="F22" i="20"/>
  <c r="F23" i="20"/>
  <c r="F24" i="20"/>
  <c r="F26" i="20"/>
  <c r="F27" i="20"/>
  <c r="F28" i="20"/>
  <c r="F29" i="20"/>
  <c r="F30" i="20"/>
  <c r="F31" i="20"/>
  <c r="F33" i="20"/>
  <c r="F34" i="20"/>
  <c r="F35" i="20"/>
  <c r="F36" i="20"/>
  <c r="F37" i="20"/>
  <c r="F38" i="20"/>
  <c r="F39" i="20"/>
  <c r="F41" i="20"/>
  <c r="F42" i="20"/>
  <c r="F43" i="20"/>
  <c r="F44" i="20"/>
  <c r="F45" i="20"/>
  <c r="F46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8" i="20"/>
  <c r="F69" i="20"/>
  <c r="F70" i="20"/>
  <c r="F71" i="20"/>
  <c r="F72" i="20"/>
  <c r="F73" i="20"/>
  <c r="F74" i="20"/>
  <c r="F75" i="20"/>
  <c r="F76" i="20"/>
  <c r="F77" i="20"/>
  <c r="F78" i="20"/>
  <c r="F79" i="20"/>
  <c r="F80" i="20"/>
  <c r="F82" i="20"/>
  <c r="F83" i="20"/>
  <c r="F84" i="20"/>
  <c r="F85" i="20"/>
  <c r="F86" i="20"/>
  <c r="F87" i="20"/>
  <c r="F88" i="20"/>
  <c r="F89" i="20"/>
  <c r="F91" i="20"/>
  <c r="F92" i="20"/>
  <c r="F93" i="20"/>
  <c r="F94" i="20"/>
  <c r="F95" i="20"/>
  <c r="F96" i="20"/>
  <c r="F98" i="20"/>
  <c r="F99" i="20"/>
  <c r="F100" i="20"/>
  <c r="F101" i="20"/>
  <c r="F102" i="20"/>
  <c r="F103" i="20"/>
  <c r="F104" i="20"/>
  <c r="F105" i="20"/>
  <c r="F106" i="20"/>
  <c r="F107" i="20"/>
  <c r="F108" i="20"/>
  <c r="F109" i="20"/>
  <c r="F110" i="20"/>
  <c r="F111" i="20"/>
  <c r="F112" i="20"/>
  <c r="F113" i="20"/>
  <c r="F114" i="20"/>
  <c r="F115" i="20"/>
  <c r="F116" i="20"/>
  <c r="F117" i="20"/>
  <c r="F118" i="20"/>
  <c r="F120" i="20"/>
  <c r="F121" i="20"/>
  <c r="F122" i="20"/>
  <c r="F123" i="20"/>
  <c r="F124" i="20"/>
  <c r="F125" i="20"/>
  <c r="F126" i="20"/>
  <c r="F128" i="20"/>
  <c r="F129" i="20"/>
  <c r="F131" i="20"/>
  <c r="F132" i="20"/>
  <c r="F133" i="20"/>
  <c r="F134" i="20"/>
  <c r="F135" i="20"/>
  <c r="F137" i="20"/>
  <c r="F138" i="20"/>
  <c r="F139" i="20"/>
  <c r="F140" i="20"/>
  <c r="F141" i="20"/>
  <c r="F142" i="20"/>
  <c r="F143" i="20"/>
  <c r="F144" i="20"/>
  <c r="F146" i="20"/>
  <c r="F147" i="20"/>
  <c r="F148" i="20"/>
  <c r="F149" i="20"/>
  <c r="F150" i="20"/>
  <c r="F151" i="20"/>
  <c r="F152" i="20"/>
  <c r="F153" i="20"/>
  <c r="F154" i="20"/>
  <c r="F155" i="20"/>
  <c r="F156" i="20"/>
  <c r="F157" i="20"/>
  <c r="F158" i="20"/>
  <c r="F159" i="20"/>
  <c r="F160" i="20"/>
  <c r="F161" i="20"/>
  <c r="F162" i="20"/>
  <c r="F163" i="20"/>
  <c r="F164" i="20"/>
  <c r="F165" i="20"/>
  <c r="F166" i="20"/>
  <c r="F167" i="20"/>
  <c r="F168" i="20"/>
  <c r="F169" i="20"/>
  <c r="F170" i="20"/>
  <c r="F171" i="20"/>
  <c r="F172" i="20"/>
  <c r="F173" i="20"/>
  <c r="F174" i="20"/>
  <c r="F175" i="20"/>
  <c r="F176" i="20"/>
  <c r="F177" i="20"/>
  <c r="F178" i="20"/>
  <c r="F179" i="20"/>
  <c r="F180" i="20"/>
  <c r="F182" i="20"/>
  <c r="F183" i="20"/>
  <c r="F184" i="20"/>
  <c r="F185" i="20"/>
  <c r="F186" i="20"/>
  <c r="F187" i="20"/>
  <c r="F188" i="20"/>
  <c r="F189" i="20"/>
  <c r="F190" i="20"/>
  <c r="F191" i="20"/>
  <c r="F192" i="20"/>
  <c r="F194" i="20"/>
  <c r="F195" i="20"/>
  <c r="F196" i="20"/>
  <c r="F197" i="20"/>
  <c r="F198" i="20"/>
  <c r="F200" i="20"/>
  <c r="F201" i="20"/>
  <c r="F202" i="20"/>
  <c r="F203" i="20"/>
  <c r="F204" i="20"/>
  <c r="F205" i="20"/>
  <c r="F206" i="20"/>
  <c r="F207" i="20"/>
  <c r="F208" i="20"/>
  <c r="F210" i="20"/>
  <c r="F211" i="20"/>
  <c r="F212" i="20"/>
  <c r="F213" i="20"/>
  <c r="F214" i="20"/>
  <c r="F216" i="20"/>
  <c r="F217" i="20"/>
  <c r="F218" i="20"/>
  <c r="F219" i="20"/>
  <c r="F220" i="20"/>
  <c r="F221" i="20"/>
  <c r="F222" i="20"/>
  <c r="F223" i="20"/>
  <c r="F225" i="20"/>
  <c r="F226" i="20"/>
  <c r="F227" i="20"/>
  <c r="F228" i="20"/>
  <c r="F229" i="20"/>
  <c r="F230" i="20"/>
  <c r="F232" i="20"/>
  <c r="F233" i="20"/>
  <c r="F234" i="20"/>
  <c r="F235" i="20"/>
  <c r="F236" i="20"/>
  <c r="F238" i="20"/>
  <c r="F239" i="20"/>
  <c r="F241" i="20"/>
  <c r="F242" i="20"/>
  <c r="F243" i="20"/>
  <c r="F244" i="20"/>
  <c r="F245" i="20"/>
  <c r="F246" i="20"/>
  <c r="F247" i="20"/>
  <c r="F248" i="20"/>
  <c r="F249" i="20"/>
  <c r="F250" i="20"/>
  <c r="F251" i="20"/>
  <c r="F8" i="20"/>
  <c r="E9" i="20"/>
  <c r="E10" i="20"/>
  <c r="E11" i="20"/>
  <c r="E12" i="20"/>
  <c r="E13" i="20"/>
  <c r="E14" i="20"/>
  <c r="E15" i="20"/>
  <c r="E16" i="20"/>
  <c r="E17" i="20"/>
  <c r="E18" i="20"/>
  <c r="E20" i="20"/>
  <c r="E21" i="20"/>
  <c r="E22" i="20"/>
  <c r="E23" i="20"/>
  <c r="E24" i="20"/>
  <c r="E26" i="20"/>
  <c r="E27" i="20"/>
  <c r="E28" i="20"/>
  <c r="E29" i="20"/>
  <c r="E30" i="20"/>
  <c r="E31" i="20"/>
  <c r="E33" i="20"/>
  <c r="E34" i="20"/>
  <c r="E35" i="20"/>
  <c r="E36" i="20"/>
  <c r="E37" i="20"/>
  <c r="E38" i="20"/>
  <c r="E39" i="20"/>
  <c r="E41" i="20"/>
  <c r="E42" i="20"/>
  <c r="E43" i="20"/>
  <c r="E44" i="20"/>
  <c r="E45" i="20"/>
  <c r="E46" i="20"/>
  <c r="E48" i="20"/>
  <c r="E49" i="20"/>
  <c r="E50" i="20"/>
  <c r="E51" i="20"/>
  <c r="E52" i="20"/>
  <c r="E53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8" i="20"/>
  <c r="E69" i="20"/>
  <c r="E70" i="20"/>
  <c r="E71" i="20"/>
  <c r="E72" i="20"/>
  <c r="E73" i="20"/>
  <c r="E74" i="20"/>
  <c r="E75" i="20"/>
  <c r="E76" i="20"/>
  <c r="E77" i="20"/>
  <c r="E78" i="20"/>
  <c r="E79" i="20"/>
  <c r="E80" i="20"/>
  <c r="E82" i="20"/>
  <c r="E83" i="20"/>
  <c r="E84" i="20"/>
  <c r="E85" i="20"/>
  <c r="E86" i="20"/>
  <c r="E87" i="20"/>
  <c r="E88" i="20"/>
  <c r="E89" i="20"/>
  <c r="E90" i="20"/>
  <c r="E91" i="20"/>
  <c r="E92" i="20"/>
  <c r="E93" i="20"/>
  <c r="E94" i="20"/>
  <c r="E95" i="20"/>
  <c r="E96" i="20"/>
  <c r="E98" i="20"/>
  <c r="E99" i="20"/>
  <c r="E100" i="20"/>
  <c r="E101" i="20"/>
  <c r="E102" i="20"/>
  <c r="E103" i="20"/>
  <c r="E104" i="20"/>
  <c r="E105" i="20"/>
  <c r="E106" i="20"/>
  <c r="E107" i="20"/>
  <c r="E108" i="20"/>
  <c r="E109" i="20"/>
  <c r="E110" i="20"/>
  <c r="E111" i="20"/>
  <c r="E112" i="20"/>
  <c r="E113" i="20"/>
  <c r="E114" i="20"/>
  <c r="E115" i="20"/>
  <c r="E116" i="20"/>
  <c r="E117" i="20"/>
  <c r="E118" i="20"/>
  <c r="E119" i="20"/>
  <c r="E120" i="20"/>
  <c r="E121" i="20"/>
  <c r="E122" i="20"/>
  <c r="E123" i="20"/>
  <c r="E124" i="20"/>
  <c r="E125" i="20"/>
  <c r="E126" i="20"/>
  <c r="E127" i="20"/>
  <c r="E128" i="20"/>
  <c r="E129" i="20"/>
  <c r="E131" i="20"/>
  <c r="E132" i="20"/>
  <c r="E133" i="20"/>
  <c r="E134" i="20"/>
  <c r="E135" i="20"/>
  <c r="E137" i="20"/>
  <c r="E138" i="20"/>
  <c r="E139" i="20"/>
  <c r="E140" i="20"/>
  <c r="E141" i="20"/>
  <c r="E142" i="20"/>
  <c r="E143" i="20"/>
  <c r="E144" i="20"/>
  <c r="E146" i="20"/>
  <c r="E147" i="20"/>
  <c r="E148" i="20"/>
  <c r="E149" i="20"/>
  <c r="E150" i="20"/>
  <c r="E151" i="20"/>
  <c r="E152" i="20"/>
  <c r="E153" i="20"/>
  <c r="E154" i="20"/>
  <c r="E155" i="20"/>
  <c r="E156" i="20"/>
  <c r="E157" i="20"/>
  <c r="E158" i="20"/>
  <c r="E159" i="20"/>
  <c r="E160" i="20"/>
  <c r="E161" i="20"/>
  <c r="E162" i="20"/>
  <c r="E163" i="20"/>
  <c r="E164" i="20"/>
  <c r="E165" i="20"/>
  <c r="E166" i="20"/>
  <c r="E167" i="20"/>
  <c r="E168" i="20"/>
  <c r="E169" i="20"/>
  <c r="E170" i="20"/>
  <c r="E171" i="20"/>
  <c r="E172" i="20"/>
  <c r="E173" i="20"/>
  <c r="E174" i="20"/>
  <c r="E175" i="20"/>
  <c r="E176" i="20"/>
  <c r="E177" i="20"/>
  <c r="E178" i="20"/>
  <c r="E179" i="20"/>
  <c r="E180" i="20"/>
  <c r="E182" i="20"/>
  <c r="E183" i="20"/>
  <c r="E184" i="20"/>
  <c r="E185" i="20"/>
  <c r="E186" i="20"/>
  <c r="E187" i="20"/>
  <c r="E188" i="20"/>
  <c r="E189" i="20"/>
  <c r="E190" i="20"/>
  <c r="E191" i="20"/>
  <c r="E192" i="20"/>
  <c r="E194" i="20"/>
  <c r="E195" i="20"/>
  <c r="E196" i="20"/>
  <c r="E197" i="20"/>
  <c r="E198" i="20"/>
  <c r="E200" i="20"/>
  <c r="E201" i="20"/>
  <c r="E202" i="20"/>
  <c r="E203" i="20"/>
  <c r="E204" i="20"/>
  <c r="E205" i="20"/>
  <c r="E206" i="20"/>
  <c r="E207" i="20"/>
  <c r="E208" i="20"/>
  <c r="E210" i="20"/>
  <c r="E211" i="20"/>
  <c r="E212" i="20"/>
  <c r="E213" i="20"/>
  <c r="E214" i="20"/>
  <c r="E216" i="20"/>
  <c r="E217" i="20"/>
  <c r="E218" i="20"/>
  <c r="E219" i="20"/>
  <c r="E220" i="20"/>
  <c r="E221" i="20"/>
  <c r="E222" i="20"/>
  <c r="E223" i="20"/>
  <c r="E225" i="20"/>
  <c r="E226" i="20"/>
  <c r="E227" i="20"/>
  <c r="E228" i="20"/>
  <c r="E229" i="20"/>
  <c r="E230" i="20"/>
  <c r="E232" i="20"/>
  <c r="E233" i="20"/>
  <c r="E234" i="20"/>
  <c r="E235" i="20"/>
  <c r="E236" i="20"/>
  <c r="E238" i="20"/>
  <c r="E239" i="20"/>
  <c r="E241" i="20"/>
  <c r="E242" i="20"/>
  <c r="E243" i="20"/>
  <c r="E244" i="20"/>
  <c r="E245" i="20"/>
  <c r="E246" i="20"/>
  <c r="E247" i="20"/>
  <c r="E248" i="20"/>
  <c r="E249" i="20"/>
  <c r="E250" i="20"/>
  <c r="E251" i="20"/>
  <c r="E8" i="20"/>
  <c r="E239" i="29"/>
  <c r="F239" i="29"/>
  <c r="G239" i="29"/>
  <c r="H239" i="29"/>
  <c r="I239" i="29"/>
  <c r="J239" i="29"/>
  <c r="K239" i="29"/>
  <c r="L239" i="29"/>
  <c r="M239" i="29"/>
  <c r="N239" i="29"/>
  <c r="O239" i="29"/>
  <c r="D239" i="29"/>
  <c r="E236" i="29"/>
  <c r="F236" i="29"/>
  <c r="G236" i="29"/>
  <c r="H236" i="29"/>
  <c r="I236" i="29"/>
  <c r="J236" i="29"/>
  <c r="K236" i="29"/>
  <c r="L236" i="29"/>
  <c r="M236" i="29"/>
  <c r="N236" i="29"/>
  <c r="O236" i="29"/>
  <c r="D236" i="29"/>
  <c r="E230" i="29"/>
  <c r="F230" i="29"/>
  <c r="G230" i="29"/>
  <c r="H230" i="29"/>
  <c r="I230" i="29"/>
  <c r="J230" i="29"/>
  <c r="K230" i="29"/>
  <c r="L230" i="29"/>
  <c r="M230" i="29"/>
  <c r="N230" i="29"/>
  <c r="O230" i="29"/>
  <c r="D230" i="29"/>
  <c r="E223" i="29"/>
  <c r="F223" i="29"/>
  <c r="G223" i="29"/>
  <c r="H223" i="29"/>
  <c r="I223" i="29"/>
  <c r="J223" i="29"/>
  <c r="K223" i="29"/>
  <c r="L223" i="29"/>
  <c r="M223" i="29"/>
  <c r="N223" i="29"/>
  <c r="O223" i="29"/>
  <c r="D223" i="29"/>
  <c r="E214" i="29"/>
  <c r="F214" i="29"/>
  <c r="G214" i="29"/>
  <c r="H214" i="29"/>
  <c r="I214" i="29"/>
  <c r="J214" i="29"/>
  <c r="K214" i="29"/>
  <c r="L214" i="29"/>
  <c r="M214" i="29"/>
  <c r="N214" i="29"/>
  <c r="O214" i="29"/>
  <c r="D214" i="29"/>
  <c r="E208" i="29"/>
  <c r="F208" i="29"/>
  <c r="G208" i="29"/>
  <c r="H208" i="29"/>
  <c r="I208" i="29"/>
  <c r="J208" i="29"/>
  <c r="K208" i="29"/>
  <c r="L208" i="29"/>
  <c r="M208" i="29"/>
  <c r="N208" i="29"/>
  <c r="O208" i="29"/>
  <c r="D208" i="29"/>
  <c r="E198" i="29"/>
  <c r="F198" i="29"/>
  <c r="G198" i="29"/>
  <c r="H198" i="29"/>
  <c r="I198" i="29"/>
  <c r="J198" i="29"/>
  <c r="K198" i="29"/>
  <c r="L198" i="29"/>
  <c r="M198" i="29"/>
  <c r="N198" i="29"/>
  <c r="O198" i="29"/>
  <c r="D198" i="29"/>
  <c r="E192" i="29"/>
  <c r="F192" i="29"/>
  <c r="G192" i="29"/>
  <c r="H192" i="29"/>
  <c r="I192" i="29"/>
  <c r="J192" i="29"/>
  <c r="K192" i="29"/>
  <c r="L192" i="29"/>
  <c r="M192" i="29"/>
  <c r="N192" i="29"/>
  <c r="O192" i="29"/>
  <c r="D192" i="29"/>
  <c r="E180" i="29"/>
  <c r="F180" i="29"/>
  <c r="G180" i="29"/>
  <c r="H180" i="29"/>
  <c r="I180" i="29"/>
  <c r="J180" i="29"/>
  <c r="K180" i="29"/>
  <c r="L180" i="29"/>
  <c r="M180" i="29"/>
  <c r="N180" i="29"/>
  <c r="O180" i="29"/>
  <c r="D180" i="29"/>
  <c r="G144" i="29"/>
  <c r="E144" i="29"/>
  <c r="F144" i="29"/>
  <c r="H144" i="29"/>
  <c r="I144" i="29"/>
  <c r="J144" i="29"/>
  <c r="K144" i="29"/>
  <c r="L144" i="29"/>
  <c r="M144" i="29"/>
  <c r="N144" i="29"/>
  <c r="O144" i="29"/>
  <c r="D144" i="29"/>
  <c r="E135" i="29"/>
  <c r="F135" i="29"/>
  <c r="G135" i="29"/>
  <c r="H135" i="29"/>
  <c r="I135" i="29"/>
  <c r="J135" i="29"/>
  <c r="K135" i="29"/>
  <c r="L135" i="29"/>
  <c r="M135" i="29"/>
  <c r="N135" i="29"/>
  <c r="O135" i="29"/>
  <c r="D135" i="29"/>
  <c r="E129" i="29"/>
  <c r="F129" i="29"/>
  <c r="G129" i="29"/>
  <c r="H129" i="29"/>
  <c r="I129" i="29"/>
  <c r="J129" i="29"/>
  <c r="K129" i="29"/>
  <c r="L129" i="29"/>
  <c r="M129" i="29"/>
  <c r="N129" i="29"/>
  <c r="O129" i="29"/>
  <c r="D129" i="29"/>
  <c r="E126" i="29"/>
  <c r="F126" i="29"/>
  <c r="G126" i="29"/>
  <c r="H126" i="29"/>
  <c r="I126" i="29"/>
  <c r="J126" i="29"/>
  <c r="K126" i="29"/>
  <c r="L126" i="29"/>
  <c r="M126" i="29"/>
  <c r="N126" i="29"/>
  <c r="O126" i="29"/>
  <c r="D126" i="29"/>
  <c r="E118" i="29"/>
  <c r="F118" i="29"/>
  <c r="G118" i="29"/>
  <c r="H118" i="29"/>
  <c r="I118" i="29"/>
  <c r="J118" i="29"/>
  <c r="K118" i="29"/>
  <c r="L118" i="29"/>
  <c r="M118" i="29"/>
  <c r="N118" i="29"/>
  <c r="O118" i="29"/>
  <c r="D118" i="29"/>
  <c r="E96" i="29"/>
  <c r="F96" i="29"/>
  <c r="G96" i="29"/>
  <c r="H96" i="29"/>
  <c r="I96" i="29"/>
  <c r="J96" i="29"/>
  <c r="K96" i="29"/>
  <c r="L96" i="29"/>
  <c r="M96" i="29"/>
  <c r="N96" i="29"/>
  <c r="O96" i="29"/>
  <c r="D96" i="29"/>
  <c r="E89" i="29"/>
  <c r="F89" i="29"/>
  <c r="G89" i="29"/>
  <c r="H89" i="29"/>
  <c r="I89" i="29"/>
  <c r="J89" i="29"/>
  <c r="K89" i="29"/>
  <c r="L89" i="29"/>
  <c r="M89" i="29"/>
  <c r="N89" i="29"/>
  <c r="O89" i="29"/>
  <c r="D89" i="29"/>
  <c r="E80" i="29"/>
  <c r="F80" i="29"/>
  <c r="G80" i="29"/>
  <c r="H80" i="29"/>
  <c r="I80" i="29"/>
  <c r="J80" i="29"/>
  <c r="K80" i="29"/>
  <c r="L80" i="29"/>
  <c r="M80" i="29"/>
  <c r="N80" i="29"/>
  <c r="O80" i="29"/>
  <c r="D80" i="29"/>
  <c r="E66" i="29"/>
  <c r="F66" i="29"/>
  <c r="G66" i="29"/>
  <c r="H66" i="29"/>
  <c r="I66" i="29"/>
  <c r="J66" i="29"/>
  <c r="K66" i="29"/>
  <c r="L66" i="29"/>
  <c r="M66" i="29"/>
  <c r="N66" i="29"/>
  <c r="O66" i="29"/>
  <c r="D66" i="29"/>
  <c r="E53" i="29"/>
  <c r="F53" i="29"/>
  <c r="G53" i="29"/>
  <c r="H53" i="29"/>
  <c r="I53" i="29"/>
  <c r="J53" i="29"/>
  <c r="K53" i="29"/>
  <c r="L53" i="29"/>
  <c r="M53" i="29"/>
  <c r="N53" i="29"/>
  <c r="O53" i="29"/>
  <c r="D53" i="29"/>
  <c r="E46" i="29"/>
  <c r="F46" i="29"/>
  <c r="G46" i="29"/>
  <c r="H46" i="29"/>
  <c r="I46" i="29"/>
  <c r="J46" i="29"/>
  <c r="K46" i="29"/>
  <c r="L46" i="29"/>
  <c r="M46" i="29"/>
  <c r="N46" i="29"/>
  <c r="O46" i="29"/>
  <c r="D46" i="29"/>
  <c r="E39" i="29"/>
  <c r="F39" i="29"/>
  <c r="G39" i="29"/>
  <c r="H39" i="29"/>
  <c r="I39" i="29"/>
  <c r="J39" i="29"/>
  <c r="K39" i="29"/>
  <c r="L39" i="29"/>
  <c r="M39" i="29"/>
  <c r="N39" i="29"/>
  <c r="O39" i="29"/>
  <c r="D39" i="29"/>
  <c r="E31" i="29"/>
  <c r="F31" i="29"/>
  <c r="G31" i="29"/>
  <c r="H31" i="29"/>
  <c r="I31" i="29"/>
  <c r="J31" i="29"/>
  <c r="K31" i="29"/>
  <c r="L31" i="29"/>
  <c r="M31" i="29"/>
  <c r="N31" i="29"/>
  <c r="O31" i="29"/>
  <c r="D31" i="29"/>
  <c r="E24" i="29"/>
  <c r="F24" i="29"/>
  <c r="G24" i="29"/>
  <c r="H24" i="29"/>
  <c r="I24" i="29"/>
  <c r="J24" i="29"/>
  <c r="K24" i="29"/>
  <c r="L24" i="29"/>
  <c r="M24" i="29"/>
  <c r="N24" i="29"/>
  <c r="N252" i="29" s="1"/>
  <c r="O24" i="29"/>
  <c r="D24" i="29"/>
  <c r="D18" i="29"/>
  <c r="E18" i="29"/>
  <c r="E252" i="29" s="1"/>
  <c r="F18" i="29"/>
  <c r="G18" i="29"/>
  <c r="H18" i="29"/>
  <c r="I18" i="29"/>
  <c r="I252" i="29" s="1"/>
  <c r="J18" i="29"/>
  <c r="K18" i="29"/>
  <c r="L18" i="29"/>
  <c r="M18" i="29"/>
  <c r="M252" i="29" s="1"/>
  <c r="O18" i="29"/>
  <c r="O252" i="29" s="1"/>
  <c r="F240" i="17"/>
  <c r="G240" i="17"/>
  <c r="H240" i="17"/>
  <c r="J240" i="17"/>
  <c r="K240" i="17"/>
  <c r="L240" i="17"/>
  <c r="O240" i="17"/>
  <c r="P240" i="17"/>
  <c r="Q240" i="17"/>
  <c r="S240" i="17"/>
  <c r="T240" i="17"/>
  <c r="U240" i="17"/>
  <c r="W240" i="17"/>
  <c r="X240" i="17"/>
  <c r="Y240" i="17"/>
  <c r="F237" i="17"/>
  <c r="G237" i="17"/>
  <c r="H237" i="17"/>
  <c r="J237" i="17"/>
  <c r="K237" i="17"/>
  <c r="L237" i="17"/>
  <c r="O237" i="17"/>
  <c r="P237" i="17"/>
  <c r="Q237" i="17"/>
  <c r="S237" i="17"/>
  <c r="T237" i="17"/>
  <c r="U237" i="17"/>
  <c r="W237" i="17"/>
  <c r="X237" i="17"/>
  <c r="Y237" i="17"/>
  <c r="F231" i="17"/>
  <c r="G231" i="17"/>
  <c r="H231" i="17"/>
  <c r="J231" i="17"/>
  <c r="K231" i="17"/>
  <c r="L231" i="17"/>
  <c r="O231" i="17"/>
  <c r="P231" i="17"/>
  <c r="Q231" i="17"/>
  <c r="S231" i="17"/>
  <c r="T231" i="17"/>
  <c r="U231" i="17"/>
  <c r="W231" i="17"/>
  <c r="X231" i="17"/>
  <c r="Y231" i="17"/>
  <c r="F224" i="17"/>
  <c r="G224" i="17"/>
  <c r="H224" i="17"/>
  <c r="J224" i="17"/>
  <c r="K224" i="17"/>
  <c r="L224" i="17"/>
  <c r="O224" i="17"/>
  <c r="P224" i="17"/>
  <c r="Q224" i="17"/>
  <c r="S224" i="17"/>
  <c r="T224" i="17"/>
  <c r="U224" i="17"/>
  <c r="W224" i="17"/>
  <c r="X224" i="17"/>
  <c r="Y224" i="17"/>
  <c r="F215" i="17"/>
  <c r="G215" i="17"/>
  <c r="H215" i="17"/>
  <c r="J215" i="17"/>
  <c r="K215" i="17"/>
  <c r="L215" i="17"/>
  <c r="O215" i="17"/>
  <c r="P215" i="17"/>
  <c r="Q215" i="17"/>
  <c r="S215" i="17"/>
  <c r="T215" i="17"/>
  <c r="U215" i="17"/>
  <c r="W215" i="17"/>
  <c r="X215" i="17"/>
  <c r="Y215" i="17"/>
  <c r="F209" i="17"/>
  <c r="G209" i="17"/>
  <c r="H209" i="17"/>
  <c r="J209" i="17"/>
  <c r="K209" i="17"/>
  <c r="L209" i="17"/>
  <c r="O209" i="17"/>
  <c r="P209" i="17"/>
  <c r="Q209" i="17"/>
  <c r="S209" i="17"/>
  <c r="T209" i="17"/>
  <c r="U209" i="17"/>
  <c r="W209" i="17"/>
  <c r="X209" i="17"/>
  <c r="Y209" i="17"/>
  <c r="F199" i="17"/>
  <c r="G199" i="17"/>
  <c r="H199" i="17"/>
  <c r="J199" i="17"/>
  <c r="K199" i="17"/>
  <c r="L199" i="17"/>
  <c r="O199" i="17"/>
  <c r="P199" i="17"/>
  <c r="Q199" i="17"/>
  <c r="S199" i="17"/>
  <c r="T199" i="17"/>
  <c r="U199" i="17"/>
  <c r="W199" i="17"/>
  <c r="X199" i="17"/>
  <c r="Y199" i="17"/>
  <c r="F193" i="17"/>
  <c r="G193" i="17"/>
  <c r="H193" i="17"/>
  <c r="J193" i="17"/>
  <c r="K193" i="17"/>
  <c r="L193" i="17"/>
  <c r="O193" i="17"/>
  <c r="P193" i="17"/>
  <c r="Q193" i="17"/>
  <c r="S193" i="17"/>
  <c r="T193" i="17"/>
  <c r="U193" i="17"/>
  <c r="W193" i="17"/>
  <c r="X193" i="17"/>
  <c r="Y193" i="17"/>
  <c r="F181" i="17"/>
  <c r="G181" i="17"/>
  <c r="H181" i="17"/>
  <c r="J181" i="17"/>
  <c r="K181" i="17"/>
  <c r="L181" i="17"/>
  <c r="O181" i="17"/>
  <c r="P181" i="17"/>
  <c r="Q181" i="17"/>
  <c r="S181" i="17"/>
  <c r="T181" i="17"/>
  <c r="U181" i="17"/>
  <c r="W181" i="17"/>
  <c r="X181" i="17"/>
  <c r="Y181" i="17"/>
  <c r="F145" i="17"/>
  <c r="G145" i="17"/>
  <c r="H145" i="17"/>
  <c r="J145" i="17"/>
  <c r="K145" i="17"/>
  <c r="L145" i="17"/>
  <c r="O145" i="17"/>
  <c r="P145" i="17"/>
  <c r="Q145" i="17"/>
  <c r="S145" i="17"/>
  <c r="T145" i="17"/>
  <c r="U145" i="17"/>
  <c r="W145" i="17"/>
  <c r="X145" i="17"/>
  <c r="Y145" i="17"/>
  <c r="F136" i="17"/>
  <c r="G136" i="17"/>
  <c r="H136" i="17"/>
  <c r="J136" i="17"/>
  <c r="K136" i="17"/>
  <c r="L136" i="17"/>
  <c r="O136" i="17"/>
  <c r="P136" i="17"/>
  <c r="Q136" i="17"/>
  <c r="S136" i="17"/>
  <c r="T136" i="17"/>
  <c r="U136" i="17"/>
  <c r="W136" i="17"/>
  <c r="X136" i="17"/>
  <c r="Y136" i="17"/>
  <c r="F130" i="17"/>
  <c r="G130" i="17"/>
  <c r="H130" i="17"/>
  <c r="J130" i="17"/>
  <c r="K130" i="17"/>
  <c r="L130" i="17"/>
  <c r="O130" i="17"/>
  <c r="P130" i="17"/>
  <c r="Q130" i="17"/>
  <c r="S130" i="17"/>
  <c r="T130" i="17"/>
  <c r="U130" i="17"/>
  <c r="W130" i="17"/>
  <c r="X130" i="17"/>
  <c r="Y130" i="17"/>
  <c r="F127" i="17"/>
  <c r="G127" i="17"/>
  <c r="H127" i="17"/>
  <c r="J127" i="17"/>
  <c r="K127" i="17"/>
  <c r="L127" i="17"/>
  <c r="O127" i="17"/>
  <c r="P127" i="17"/>
  <c r="Q127" i="17"/>
  <c r="S127" i="17"/>
  <c r="T127" i="17"/>
  <c r="U127" i="17"/>
  <c r="W127" i="17"/>
  <c r="X127" i="17"/>
  <c r="Y127" i="17"/>
  <c r="F119" i="17"/>
  <c r="G119" i="17"/>
  <c r="H119" i="17"/>
  <c r="J119" i="17"/>
  <c r="K119" i="17"/>
  <c r="L119" i="17"/>
  <c r="O119" i="17"/>
  <c r="P119" i="17"/>
  <c r="Q119" i="17"/>
  <c r="S119" i="17"/>
  <c r="T119" i="17"/>
  <c r="U119" i="17"/>
  <c r="W119" i="17"/>
  <c r="X119" i="17"/>
  <c r="Y119" i="17"/>
  <c r="F97" i="17"/>
  <c r="G97" i="17"/>
  <c r="H97" i="17"/>
  <c r="J97" i="17"/>
  <c r="K97" i="17"/>
  <c r="L97" i="17"/>
  <c r="O97" i="17"/>
  <c r="P97" i="17"/>
  <c r="Q97" i="17"/>
  <c r="S97" i="17"/>
  <c r="T97" i="17"/>
  <c r="U97" i="17"/>
  <c r="W97" i="17"/>
  <c r="X97" i="17"/>
  <c r="Y97" i="17"/>
  <c r="F90" i="17"/>
  <c r="G90" i="17"/>
  <c r="H90" i="17"/>
  <c r="J90" i="17"/>
  <c r="K90" i="17"/>
  <c r="L90" i="17"/>
  <c r="O90" i="17"/>
  <c r="P90" i="17"/>
  <c r="Q90" i="17"/>
  <c r="S90" i="17"/>
  <c r="T90" i="17"/>
  <c r="U90" i="17"/>
  <c r="W90" i="17"/>
  <c r="X90" i="17"/>
  <c r="Y90" i="17"/>
  <c r="F81" i="17"/>
  <c r="G81" i="17"/>
  <c r="H81" i="17"/>
  <c r="J81" i="17"/>
  <c r="K81" i="17"/>
  <c r="L81" i="17"/>
  <c r="O81" i="17"/>
  <c r="P81" i="17"/>
  <c r="Q81" i="17"/>
  <c r="S81" i="17"/>
  <c r="T81" i="17"/>
  <c r="U81" i="17"/>
  <c r="W81" i="17"/>
  <c r="X81" i="17"/>
  <c r="Y81" i="17"/>
  <c r="F67" i="17"/>
  <c r="G67" i="17"/>
  <c r="H67" i="17"/>
  <c r="J67" i="17"/>
  <c r="K67" i="17"/>
  <c r="L67" i="17"/>
  <c r="O67" i="17"/>
  <c r="P67" i="17"/>
  <c r="Q67" i="17"/>
  <c r="S67" i="17"/>
  <c r="T67" i="17"/>
  <c r="U67" i="17"/>
  <c r="W67" i="17"/>
  <c r="X67" i="17"/>
  <c r="Y67" i="17"/>
  <c r="F54" i="17"/>
  <c r="G54" i="17"/>
  <c r="H54" i="17"/>
  <c r="J54" i="17"/>
  <c r="K54" i="17"/>
  <c r="L54" i="17"/>
  <c r="O54" i="17"/>
  <c r="P54" i="17"/>
  <c r="Q54" i="17"/>
  <c r="S54" i="17"/>
  <c r="T54" i="17"/>
  <c r="U54" i="17"/>
  <c r="W54" i="17"/>
  <c r="X54" i="17"/>
  <c r="Y54" i="17"/>
  <c r="F47" i="17"/>
  <c r="G47" i="17"/>
  <c r="H47" i="17"/>
  <c r="J47" i="17"/>
  <c r="K47" i="17"/>
  <c r="L47" i="17"/>
  <c r="O47" i="17"/>
  <c r="P47" i="17"/>
  <c r="Q47" i="17"/>
  <c r="S47" i="17"/>
  <c r="T47" i="17"/>
  <c r="U47" i="17"/>
  <c r="W47" i="17"/>
  <c r="X47" i="17"/>
  <c r="Y47" i="17"/>
  <c r="F40" i="17"/>
  <c r="G40" i="17"/>
  <c r="H40" i="17"/>
  <c r="J40" i="17"/>
  <c r="K40" i="17"/>
  <c r="L40" i="17"/>
  <c r="O40" i="17"/>
  <c r="P40" i="17"/>
  <c r="Q40" i="17"/>
  <c r="S40" i="17"/>
  <c r="T40" i="17"/>
  <c r="U40" i="17"/>
  <c r="W40" i="17"/>
  <c r="X40" i="17"/>
  <c r="Y40" i="17"/>
  <c r="F32" i="17"/>
  <c r="G32" i="17"/>
  <c r="H32" i="17"/>
  <c r="J32" i="17"/>
  <c r="K32" i="17"/>
  <c r="L32" i="17"/>
  <c r="O32" i="17"/>
  <c r="P32" i="17"/>
  <c r="Q32" i="17"/>
  <c r="S32" i="17"/>
  <c r="T32" i="17"/>
  <c r="U32" i="17"/>
  <c r="W32" i="17"/>
  <c r="X32" i="17"/>
  <c r="Y32" i="17"/>
  <c r="F25" i="17"/>
  <c r="G25" i="17"/>
  <c r="H25" i="17"/>
  <c r="J25" i="17"/>
  <c r="K25" i="17"/>
  <c r="L25" i="17"/>
  <c r="O25" i="17"/>
  <c r="P25" i="17"/>
  <c r="Q25" i="17"/>
  <c r="S25" i="17"/>
  <c r="T25" i="17"/>
  <c r="U25" i="17"/>
  <c r="W25" i="17"/>
  <c r="X25" i="17"/>
  <c r="Y25" i="17"/>
  <c r="F19" i="17"/>
  <c r="G19" i="17"/>
  <c r="H19" i="17"/>
  <c r="J19" i="17"/>
  <c r="K19" i="17"/>
  <c r="L19" i="17"/>
  <c r="O19" i="17"/>
  <c r="P19" i="17"/>
  <c r="Q19" i="17"/>
  <c r="S19" i="17"/>
  <c r="T19" i="17"/>
  <c r="U19" i="17"/>
  <c r="W19" i="17"/>
  <c r="X19" i="17"/>
  <c r="Y19" i="17"/>
  <c r="V9" i="17"/>
  <c r="V10" i="17"/>
  <c r="V11" i="17"/>
  <c r="V12" i="17"/>
  <c r="V13" i="17"/>
  <c r="V14" i="17"/>
  <c r="V15" i="17"/>
  <c r="V16" i="17"/>
  <c r="V17" i="17"/>
  <c r="V18" i="17"/>
  <c r="V20" i="17"/>
  <c r="V21" i="17"/>
  <c r="V22" i="17"/>
  <c r="V23" i="17"/>
  <c r="V24" i="17"/>
  <c r="V26" i="17"/>
  <c r="V27" i="17"/>
  <c r="V28" i="17"/>
  <c r="V29" i="17"/>
  <c r="V30" i="17"/>
  <c r="V31" i="17"/>
  <c r="V33" i="17"/>
  <c r="V34" i="17"/>
  <c r="V35" i="17"/>
  <c r="V36" i="17"/>
  <c r="V37" i="17"/>
  <c r="V38" i="17"/>
  <c r="V39" i="17"/>
  <c r="V41" i="17"/>
  <c r="V40" i="17" s="1"/>
  <c r="V42" i="17"/>
  <c r="V43" i="17"/>
  <c r="V44" i="17"/>
  <c r="V45" i="17"/>
  <c r="V46" i="17"/>
  <c r="V48" i="17"/>
  <c r="V49" i="17"/>
  <c r="V50" i="17"/>
  <c r="V51" i="17"/>
  <c r="V52" i="17"/>
  <c r="V53" i="17"/>
  <c r="V55" i="17"/>
  <c r="V56" i="17"/>
  <c r="V57" i="17"/>
  <c r="V58" i="17"/>
  <c r="V59" i="17"/>
  <c r="V60" i="17"/>
  <c r="V61" i="17"/>
  <c r="V62" i="17"/>
  <c r="V63" i="17"/>
  <c r="V64" i="17"/>
  <c r="V65" i="17"/>
  <c r="V66" i="17"/>
  <c r="V68" i="17"/>
  <c r="V69" i="17"/>
  <c r="V70" i="17"/>
  <c r="V71" i="17"/>
  <c r="V72" i="17"/>
  <c r="V73" i="17"/>
  <c r="V74" i="17"/>
  <c r="V75" i="17"/>
  <c r="V76" i="17"/>
  <c r="V77" i="17"/>
  <c r="V78" i="17"/>
  <c r="V79" i="17"/>
  <c r="V80" i="17"/>
  <c r="V82" i="17"/>
  <c r="V83" i="17"/>
  <c r="V84" i="17"/>
  <c r="V85" i="17"/>
  <c r="V86" i="17"/>
  <c r="V87" i="17"/>
  <c r="V88" i="17"/>
  <c r="V89" i="17"/>
  <c r="V91" i="17"/>
  <c r="V92" i="17"/>
  <c r="V93" i="17"/>
  <c r="V94" i="17"/>
  <c r="V95" i="17"/>
  <c r="V96" i="17"/>
  <c r="V98" i="17"/>
  <c r="V99" i="17"/>
  <c r="V100" i="17"/>
  <c r="V101" i="17"/>
  <c r="V102" i="17"/>
  <c r="V103" i="17"/>
  <c r="V104" i="17"/>
  <c r="V105" i="17"/>
  <c r="V106" i="17"/>
  <c r="V107" i="17"/>
  <c r="V108" i="17"/>
  <c r="V109" i="17"/>
  <c r="V110" i="17"/>
  <c r="V111" i="17"/>
  <c r="V112" i="17"/>
  <c r="V113" i="17"/>
  <c r="V114" i="17"/>
  <c r="V115" i="17"/>
  <c r="V116" i="17"/>
  <c r="V117" i="17"/>
  <c r="V118" i="17"/>
  <c r="V120" i="17"/>
  <c r="V119" i="17" s="1"/>
  <c r="V121" i="17"/>
  <c r="V122" i="17"/>
  <c r="V123" i="17"/>
  <c r="V124" i="17"/>
  <c r="V125" i="17"/>
  <c r="V126" i="17"/>
  <c r="V128" i="17"/>
  <c r="V129" i="17"/>
  <c r="V131" i="17"/>
  <c r="V132" i="17"/>
  <c r="V133" i="17"/>
  <c r="V134" i="17"/>
  <c r="V135" i="17"/>
  <c r="V137" i="17"/>
  <c r="V138" i="17"/>
  <c r="V139" i="17"/>
  <c r="V140" i="17"/>
  <c r="V141" i="17"/>
  <c r="V142" i="17"/>
  <c r="V143" i="17"/>
  <c r="V144" i="17"/>
  <c r="V146" i="17"/>
  <c r="V147" i="17"/>
  <c r="V148" i="17"/>
  <c r="V149" i="17"/>
  <c r="V150" i="17"/>
  <c r="V151" i="17"/>
  <c r="V152" i="17"/>
  <c r="V153" i="17"/>
  <c r="V154" i="17"/>
  <c r="V155" i="17"/>
  <c r="V156" i="17"/>
  <c r="V157" i="17"/>
  <c r="V158" i="17"/>
  <c r="V159" i="17"/>
  <c r="V160" i="17"/>
  <c r="V161" i="17"/>
  <c r="V162" i="17"/>
  <c r="V163" i="17"/>
  <c r="V164" i="17"/>
  <c r="V165" i="17"/>
  <c r="V166" i="17"/>
  <c r="V167" i="17"/>
  <c r="V168" i="17"/>
  <c r="V169" i="17"/>
  <c r="V170" i="17"/>
  <c r="V171" i="17"/>
  <c r="V172" i="17"/>
  <c r="V173" i="17"/>
  <c r="V174" i="17"/>
  <c r="V175" i="17"/>
  <c r="V176" i="17"/>
  <c r="V177" i="17"/>
  <c r="V178" i="17"/>
  <c r="V179" i="17"/>
  <c r="V180" i="17"/>
  <c r="V182" i="17"/>
  <c r="V183" i="17"/>
  <c r="V184" i="17"/>
  <c r="V185" i="17"/>
  <c r="V186" i="17"/>
  <c r="V187" i="17"/>
  <c r="V188" i="17"/>
  <c r="V189" i="17"/>
  <c r="V190" i="17"/>
  <c r="V191" i="17"/>
  <c r="V192" i="17"/>
  <c r="V194" i="17"/>
  <c r="V195" i="17"/>
  <c r="V196" i="17"/>
  <c r="V197" i="17"/>
  <c r="V198" i="17"/>
  <c r="V200" i="17"/>
  <c r="V201" i="17"/>
  <c r="V202" i="17"/>
  <c r="V203" i="17"/>
  <c r="V204" i="17"/>
  <c r="V205" i="17"/>
  <c r="V206" i="17"/>
  <c r="V207" i="17"/>
  <c r="V208" i="17"/>
  <c r="V210" i="17"/>
  <c r="V211" i="17"/>
  <c r="V212" i="17"/>
  <c r="V213" i="17"/>
  <c r="V214" i="17"/>
  <c r="V216" i="17"/>
  <c r="V217" i="17"/>
  <c r="V218" i="17"/>
  <c r="V219" i="17"/>
  <c r="V220" i="17"/>
  <c r="V221" i="17"/>
  <c r="V222" i="17"/>
  <c r="V223" i="17"/>
  <c r="V225" i="17"/>
  <c r="V226" i="17"/>
  <c r="V227" i="17"/>
  <c r="V228" i="17"/>
  <c r="V229" i="17"/>
  <c r="V230" i="17"/>
  <c r="V232" i="17"/>
  <c r="V233" i="17"/>
  <c r="V234" i="17"/>
  <c r="V235" i="17"/>
  <c r="V236" i="17"/>
  <c r="V238" i="17"/>
  <c r="V239" i="17"/>
  <c r="V241" i="17"/>
  <c r="V242" i="17"/>
  <c r="V243" i="17"/>
  <c r="V244" i="17"/>
  <c r="V245" i="17"/>
  <c r="V246" i="17"/>
  <c r="V247" i="17"/>
  <c r="V248" i="17"/>
  <c r="V249" i="17"/>
  <c r="V250" i="17"/>
  <c r="V251" i="17"/>
  <c r="V252" i="17"/>
  <c r="V8" i="17"/>
  <c r="R9" i="17"/>
  <c r="R10" i="17"/>
  <c r="R11" i="17"/>
  <c r="R12" i="17"/>
  <c r="R13" i="17"/>
  <c r="R14" i="17"/>
  <c r="R15" i="17"/>
  <c r="R16" i="17"/>
  <c r="R17" i="17"/>
  <c r="R18" i="17"/>
  <c r="R20" i="17"/>
  <c r="R21" i="17"/>
  <c r="R22" i="17"/>
  <c r="R23" i="17"/>
  <c r="R24" i="17"/>
  <c r="R26" i="17"/>
  <c r="R25" i="17" s="1"/>
  <c r="R27" i="17"/>
  <c r="R28" i="17"/>
  <c r="R29" i="17"/>
  <c r="R30" i="17"/>
  <c r="R31" i="17"/>
  <c r="R33" i="17"/>
  <c r="R34" i="17"/>
  <c r="R35" i="17"/>
  <c r="R36" i="17"/>
  <c r="R37" i="17"/>
  <c r="R38" i="17"/>
  <c r="R39" i="17"/>
  <c r="R41" i="17"/>
  <c r="R42" i="17"/>
  <c r="R43" i="17"/>
  <c r="R44" i="17"/>
  <c r="R45" i="17"/>
  <c r="R46" i="17"/>
  <c r="R48" i="17"/>
  <c r="R49" i="17"/>
  <c r="R50" i="17"/>
  <c r="R51" i="17"/>
  <c r="R52" i="17"/>
  <c r="R53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2" i="17"/>
  <c r="R83" i="17"/>
  <c r="R84" i="17"/>
  <c r="R85" i="17"/>
  <c r="R86" i="17"/>
  <c r="R87" i="17"/>
  <c r="R88" i="17"/>
  <c r="R89" i="17"/>
  <c r="R91" i="17"/>
  <c r="R92" i="17"/>
  <c r="R93" i="17"/>
  <c r="R94" i="17"/>
  <c r="R95" i="17"/>
  <c r="R96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112" i="17"/>
  <c r="R113" i="17"/>
  <c r="R114" i="17"/>
  <c r="R115" i="17"/>
  <c r="R116" i="17"/>
  <c r="R117" i="17"/>
  <c r="R118" i="17"/>
  <c r="R120" i="17"/>
  <c r="R121" i="17"/>
  <c r="R122" i="17"/>
  <c r="R123" i="17"/>
  <c r="R124" i="17"/>
  <c r="R125" i="17"/>
  <c r="R126" i="17"/>
  <c r="R128" i="17"/>
  <c r="R127" i="17" s="1"/>
  <c r="R129" i="17"/>
  <c r="R131" i="17"/>
  <c r="R132" i="17"/>
  <c r="R133" i="17"/>
  <c r="R134" i="17"/>
  <c r="R135" i="17"/>
  <c r="R137" i="17"/>
  <c r="R138" i="17"/>
  <c r="R139" i="17"/>
  <c r="R140" i="17"/>
  <c r="R141" i="17"/>
  <c r="R142" i="17"/>
  <c r="R143" i="17"/>
  <c r="R144" i="17"/>
  <c r="R146" i="17"/>
  <c r="R147" i="17"/>
  <c r="R148" i="17"/>
  <c r="R149" i="17"/>
  <c r="R150" i="17"/>
  <c r="R151" i="17"/>
  <c r="R152" i="17"/>
  <c r="R153" i="17"/>
  <c r="R154" i="17"/>
  <c r="R155" i="17"/>
  <c r="R156" i="17"/>
  <c r="R157" i="17"/>
  <c r="R158" i="17"/>
  <c r="R159" i="17"/>
  <c r="R160" i="17"/>
  <c r="R161" i="17"/>
  <c r="R162" i="17"/>
  <c r="R163" i="17"/>
  <c r="R164" i="17"/>
  <c r="R165" i="17"/>
  <c r="R166" i="17"/>
  <c r="R167" i="17"/>
  <c r="R168" i="17"/>
  <c r="R169" i="17"/>
  <c r="R170" i="17"/>
  <c r="R171" i="17"/>
  <c r="R172" i="17"/>
  <c r="R173" i="17"/>
  <c r="R174" i="17"/>
  <c r="R175" i="17"/>
  <c r="R176" i="17"/>
  <c r="R177" i="17"/>
  <c r="R178" i="17"/>
  <c r="R179" i="17"/>
  <c r="R180" i="17"/>
  <c r="R182" i="17"/>
  <c r="R183" i="17"/>
  <c r="R184" i="17"/>
  <c r="R185" i="17"/>
  <c r="R186" i="17"/>
  <c r="R187" i="17"/>
  <c r="R188" i="17"/>
  <c r="R189" i="17"/>
  <c r="R190" i="17"/>
  <c r="R191" i="17"/>
  <c r="R192" i="17"/>
  <c r="R194" i="17"/>
  <c r="R195" i="17"/>
  <c r="R196" i="17"/>
  <c r="R197" i="17"/>
  <c r="R198" i="17"/>
  <c r="R200" i="17"/>
  <c r="R201" i="17"/>
  <c r="R202" i="17"/>
  <c r="R203" i="17"/>
  <c r="R204" i="17"/>
  <c r="R205" i="17"/>
  <c r="R206" i="17"/>
  <c r="R207" i="17"/>
  <c r="R208" i="17"/>
  <c r="R210" i="17"/>
  <c r="R211" i="17"/>
  <c r="R212" i="17"/>
  <c r="R213" i="17"/>
  <c r="R214" i="17"/>
  <c r="R216" i="17"/>
  <c r="R217" i="17"/>
  <c r="R218" i="17"/>
  <c r="R219" i="17"/>
  <c r="R220" i="17"/>
  <c r="R221" i="17"/>
  <c r="R222" i="17"/>
  <c r="R223" i="17"/>
  <c r="R225" i="17"/>
  <c r="R226" i="17"/>
  <c r="R227" i="17"/>
  <c r="R228" i="17"/>
  <c r="R229" i="17"/>
  <c r="R230" i="17"/>
  <c r="R232" i="17"/>
  <c r="R233" i="17"/>
  <c r="R234" i="17"/>
  <c r="R235" i="17"/>
  <c r="R236" i="17"/>
  <c r="R238" i="17"/>
  <c r="R239" i="17"/>
  <c r="R241" i="17"/>
  <c r="R242" i="17"/>
  <c r="R243" i="17"/>
  <c r="R244" i="17"/>
  <c r="R245" i="17"/>
  <c r="R246" i="17"/>
  <c r="R247" i="17"/>
  <c r="R248" i="17"/>
  <c r="R249" i="17"/>
  <c r="R250" i="17"/>
  <c r="R251" i="17"/>
  <c r="R252" i="17"/>
  <c r="R8" i="17"/>
  <c r="N9" i="17"/>
  <c r="M9" i="17" s="1"/>
  <c r="N10" i="17"/>
  <c r="M10" i="17" s="1"/>
  <c r="N11" i="17"/>
  <c r="N12" i="17"/>
  <c r="N13" i="17"/>
  <c r="M13" i="17" s="1"/>
  <c r="N14" i="17"/>
  <c r="M14" i="17" s="1"/>
  <c r="N15" i="17"/>
  <c r="N16" i="17"/>
  <c r="N17" i="17"/>
  <c r="M17" i="17" s="1"/>
  <c r="N18" i="17"/>
  <c r="M18" i="17" s="1"/>
  <c r="N20" i="17"/>
  <c r="N21" i="17"/>
  <c r="N22" i="17"/>
  <c r="M22" i="17" s="1"/>
  <c r="N23" i="17"/>
  <c r="M23" i="17" s="1"/>
  <c r="N24" i="17"/>
  <c r="N26" i="17"/>
  <c r="N27" i="17"/>
  <c r="M27" i="17" s="1"/>
  <c r="N28" i="17"/>
  <c r="M28" i="17" s="1"/>
  <c r="N29" i="17"/>
  <c r="N30" i="17"/>
  <c r="N31" i="17"/>
  <c r="M31" i="17" s="1"/>
  <c r="N33" i="17"/>
  <c r="M33" i="17" s="1"/>
  <c r="N34" i="17"/>
  <c r="N35" i="17"/>
  <c r="N36" i="17"/>
  <c r="M36" i="17" s="1"/>
  <c r="N37" i="17"/>
  <c r="M37" i="17" s="1"/>
  <c r="N38" i="17"/>
  <c r="N39" i="17"/>
  <c r="N41" i="17"/>
  <c r="M41" i="17" s="1"/>
  <c r="N42" i="17"/>
  <c r="M42" i="17" s="1"/>
  <c r="N43" i="17"/>
  <c r="N44" i="17"/>
  <c r="N45" i="17"/>
  <c r="M45" i="17" s="1"/>
  <c r="N46" i="17"/>
  <c r="M46" i="17" s="1"/>
  <c r="N48" i="17"/>
  <c r="N49" i="17"/>
  <c r="N50" i="17"/>
  <c r="M50" i="17" s="1"/>
  <c r="N51" i="17"/>
  <c r="M51" i="17" s="1"/>
  <c r="N52" i="17"/>
  <c r="N53" i="17"/>
  <c r="N55" i="17"/>
  <c r="M55" i="17" s="1"/>
  <c r="N56" i="17"/>
  <c r="M56" i="17" s="1"/>
  <c r="N57" i="17"/>
  <c r="N58" i="17"/>
  <c r="N59" i="17"/>
  <c r="M59" i="17" s="1"/>
  <c r="N60" i="17"/>
  <c r="M60" i="17" s="1"/>
  <c r="N61" i="17"/>
  <c r="N62" i="17"/>
  <c r="N63" i="17"/>
  <c r="M63" i="17" s="1"/>
  <c r="N64" i="17"/>
  <c r="M64" i="17" s="1"/>
  <c r="N65" i="17"/>
  <c r="N66" i="17"/>
  <c r="N68" i="17"/>
  <c r="M68" i="17" s="1"/>
  <c r="N69" i="17"/>
  <c r="M69" i="17" s="1"/>
  <c r="N70" i="17"/>
  <c r="N71" i="17"/>
  <c r="N72" i="17"/>
  <c r="M72" i="17" s="1"/>
  <c r="N73" i="17"/>
  <c r="M73" i="17" s="1"/>
  <c r="N74" i="17"/>
  <c r="N75" i="17"/>
  <c r="N76" i="17"/>
  <c r="M76" i="17" s="1"/>
  <c r="N77" i="17"/>
  <c r="M77" i="17" s="1"/>
  <c r="N78" i="17"/>
  <c r="N79" i="17"/>
  <c r="N80" i="17"/>
  <c r="M80" i="17" s="1"/>
  <c r="N82" i="17"/>
  <c r="N83" i="17"/>
  <c r="N84" i="17"/>
  <c r="N85" i="17"/>
  <c r="M85" i="17" s="1"/>
  <c r="N86" i="17"/>
  <c r="M86" i="17" s="1"/>
  <c r="N87" i="17"/>
  <c r="N88" i="17"/>
  <c r="N89" i="17"/>
  <c r="M89" i="17" s="1"/>
  <c r="N91" i="17"/>
  <c r="N92" i="17"/>
  <c r="N93" i="17"/>
  <c r="N94" i="17"/>
  <c r="M94" i="17" s="1"/>
  <c r="N95" i="17"/>
  <c r="M95" i="17" s="1"/>
  <c r="N96" i="17"/>
  <c r="N98" i="17"/>
  <c r="N99" i="17"/>
  <c r="M99" i="17" s="1"/>
  <c r="N100" i="17"/>
  <c r="M100" i="17" s="1"/>
  <c r="N101" i="17"/>
  <c r="N102" i="17"/>
  <c r="N103" i="17"/>
  <c r="M103" i="17" s="1"/>
  <c r="N104" i="17"/>
  <c r="M104" i="17" s="1"/>
  <c r="N105" i="17"/>
  <c r="N106" i="17"/>
  <c r="N107" i="17"/>
  <c r="M107" i="17" s="1"/>
  <c r="N108" i="17"/>
  <c r="M108" i="17" s="1"/>
  <c r="N109" i="17"/>
  <c r="N110" i="17"/>
  <c r="N111" i="17"/>
  <c r="M111" i="17" s="1"/>
  <c r="N112" i="17"/>
  <c r="M112" i="17" s="1"/>
  <c r="N113" i="17"/>
  <c r="N114" i="17"/>
  <c r="N115" i="17"/>
  <c r="M115" i="17" s="1"/>
  <c r="N116" i="17"/>
  <c r="M116" i="17" s="1"/>
  <c r="N117" i="17"/>
  <c r="N118" i="17"/>
  <c r="N120" i="17"/>
  <c r="N121" i="17"/>
  <c r="M121" i="17" s="1"/>
  <c r="N122" i="17"/>
  <c r="N123" i="17"/>
  <c r="N124" i="17"/>
  <c r="M124" i="17" s="1"/>
  <c r="N125" i="17"/>
  <c r="M125" i="17" s="1"/>
  <c r="N126" i="17"/>
  <c r="N128" i="17"/>
  <c r="N129" i="17"/>
  <c r="M129" i="17" s="1"/>
  <c r="N131" i="17"/>
  <c r="N132" i="17"/>
  <c r="N133" i="17"/>
  <c r="N134" i="17"/>
  <c r="M134" i="17" s="1"/>
  <c r="N135" i="17"/>
  <c r="M135" i="17" s="1"/>
  <c r="N137" i="17"/>
  <c r="N138" i="17"/>
  <c r="N139" i="17"/>
  <c r="M139" i="17" s="1"/>
  <c r="N140" i="17"/>
  <c r="M140" i="17" s="1"/>
  <c r="N141" i="17"/>
  <c r="N142" i="17"/>
  <c r="N143" i="17"/>
  <c r="M143" i="17" s="1"/>
  <c r="N144" i="17"/>
  <c r="M144" i="17" s="1"/>
  <c r="N146" i="17"/>
  <c r="N147" i="17"/>
  <c r="N148" i="17"/>
  <c r="M148" i="17" s="1"/>
  <c r="N149" i="17"/>
  <c r="M149" i="17" s="1"/>
  <c r="N150" i="17"/>
  <c r="N151" i="17"/>
  <c r="N152" i="17"/>
  <c r="M152" i="17" s="1"/>
  <c r="N153" i="17"/>
  <c r="M153" i="17" s="1"/>
  <c r="N154" i="17"/>
  <c r="N155" i="17"/>
  <c r="N156" i="17"/>
  <c r="M156" i="17" s="1"/>
  <c r="N157" i="17"/>
  <c r="M157" i="17" s="1"/>
  <c r="N158" i="17"/>
  <c r="N159" i="17"/>
  <c r="N160" i="17"/>
  <c r="M160" i="17" s="1"/>
  <c r="N161" i="17"/>
  <c r="M161" i="17" s="1"/>
  <c r="N162" i="17"/>
  <c r="N163" i="17"/>
  <c r="N164" i="17"/>
  <c r="M164" i="17" s="1"/>
  <c r="N165" i="17"/>
  <c r="M165" i="17" s="1"/>
  <c r="N166" i="17"/>
  <c r="N167" i="17"/>
  <c r="N168" i="17"/>
  <c r="M168" i="17" s="1"/>
  <c r="N169" i="17"/>
  <c r="M169" i="17" s="1"/>
  <c r="N170" i="17"/>
  <c r="N171" i="17"/>
  <c r="N172" i="17"/>
  <c r="M172" i="17" s="1"/>
  <c r="N173" i="17"/>
  <c r="M173" i="17" s="1"/>
  <c r="N174" i="17"/>
  <c r="N175" i="17"/>
  <c r="N176" i="17"/>
  <c r="M176" i="17" s="1"/>
  <c r="N177" i="17"/>
  <c r="M177" i="17" s="1"/>
  <c r="N178" i="17"/>
  <c r="N179" i="17"/>
  <c r="N180" i="17"/>
  <c r="M180" i="17" s="1"/>
  <c r="N182" i="17"/>
  <c r="N183" i="17"/>
  <c r="N184" i="17"/>
  <c r="N185" i="17"/>
  <c r="M185" i="17" s="1"/>
  <c r="N186" i="17"/>
  <c r="M186" i="17" s="1"/>
  <c r="N187" i="17"/>
  <c r="N188" i="17"/>
  <c r="N189" i="17"/>
  <c r="M189" i="17" s="1"/>
  <c r="N190" i="17"/>
  <c r="M190" i="17" s="1"/>
  <c r="N191" i="17"/>
  <c r="N192" i="17"/>
  <c r="N194" i="17"/>
  <c r="N195" i="17"/>
  <c r="M195" i="17" s="1"/>
  <c r="N196" i="17"/>
  <c r="N197" i="17"/>
  <c r="N198" i="17"/>
  <c r="M198" i="17" s="1"/>
  <c r="N200" i="17"/>
  <c r="N201" i="17"/>
  <c r="N202" i="17"/>
  <c r="N203" i="17"/>
  <c r="M203" i="17" s="1"/>
  <c r="N204" i="17"/>
  <c r="M204" i="17" s="1"/>
  <c r="N205" i="17"/>
  <c r="N206" i="17"/>
  <c r="N207" i="17"/>
  <c r="M207" i="17" s="1"/>
  <c r="N208" i="17"/>
  <c r="M208" i="17" s="1"/>
  <c r="N210" i="17"/>
  <c r="N211" i="17"/>
  <c r="N212" i="17"/>
  <c r="M212" i="17" s="1"/>
  <c r="N213" i="17"/>
  <c r="M213" i="17" s="1"/>
  <c r="N214" i="17"/>
  <c r="N216" i="17"/>
  <c r="N217" i="17"/>
  <c r="M217" i="17" s="1"/>
  <c r="N218" i="17"/>
  <c r="M218" i="17" s="1"/>
  <c r="N219" i="17"/>
  <c r="N220" i="17"/>
  <c r="N221" i="17"/>
  <c r="M221" i="17" s="1"/>
  <c r="N222" i="17"/>
  <c r="M222" i="17" s="1"/>
  <c r="N223" i="17"/>
  <c r="N225" i="17"/>
  <c r="N226" i="17"/>
  <c r="M226" i="17" s="1"/>
  <c r="N227" i="17"/>
  <c r="M227" i="17" s="1"/>
  <c r="N228" i="17"/>
  <c r="N229" i="17"/>
  <c r="N230" i="17"/>
  <c r="M230" i="17" s="1"/>
  <c r="N232" i="17"/>
  <c r="N233" i="17"/>
  <c r="N234" i="17"/>
  <c r="N235" i="17"/>
  <c r="M235" i="17" s="1"/>
  <c r="N236" i="17"/>
  <c r="M236" i="17" s="1"/>
  <c r="N238" i="17"/>
  <c r="N239" i="17"/>
  <c r="N241" i="17"/>
  <c r="N242" i="17"/>
  <c r="M242" i="17" s="1"/>
  <c r="N243" i="17"/>
  <c r="N244" i="17"/>
  <c r="N245" i="17"/>
  <c r="M245" i="17" s="1"/>
  <c r="N246" i="17"/>
  <c r="M246" i="17" s="1"/>
  <c r="N247" i="17"/>
  <c r="N248" i="17"/>
  <c r="N249" i="17"/>
  <c r="M249" i="17" s="1"/>
  <c r="N250" i="17"/>
  <c r="M250" i="17" s="1"/>
  <c r="N251" i="17"/>
  <c r="N252" i="17"/>
  <c r="N8" i="17"/>
  <c r="M8" i="17" s="1"/>
  <c r="I9" i="17"/>
  <c r="I10" i="17"/>
  <c r="I11" i="17"/>
  <c r="I12" i="17"/>
  <c r="I13" i="17"/>
  <c r="I14" i="17"/>
  <c r="I15" i="17"/>
  <c r="I16" i="17"/>
  <c r="I17" i="17"/>
  <c r="I18" i="17"/>
  <c r="I20" i="17"/>
  <c r="I21" i="17"/>
  <c r="I22" i="17"/>
  <c r="I23" i="17"/>
  <c r="I24" i="17"/>
  <c r="I26" i="17"/>
  <c r="I27" i="17"/>
  <c r="I28" i="17"/>
  <c r="I29" i="17"/>
  <c r="I30" i="17"/>
  <c r="I31" i="17"/>
  <c r="I33" i="17"/>
  <c r="I34" i="17"/>
  <c r="I35" i="17"/>
  <c r="I36" i="17"/>
  <c r="I37" i="17"/>
  <c r="I38" i="17"/>
  <c r="I39" i="17"/>
  <c r="I41" i="17"/>
  <c r="I42" i="17"/>
  <c r="I43" i="17"/>
  <c r="I44" i="17"/>
  <c r="I45" i="17"/>
  <c r="I46" i="17"/>
  <c r="I48" i="17"/>
  <c r="I49" i="17"/>
  <c r="I50" i="17"/>
  <c r="I51" i="17"/>
  <c r="I52" i="17"/>
  <c r="I53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2" i="17"/>
  <c r="I83" i="17"/>
  <c r="I84" i="17"/>
  <c r="I85" i="17"/>
  <c r="I86" i="17"/>
  <c r="I87" i="17"/>
  <c r="I88" i="17"/>
  <c r="I89" i="17"/>
  <c r="I91" i="17"/>
  <c r="I92" i="17"/>
  <c r="I93" i="17"/>
  <c r="I94" i="17"/>
  <c r="I95" i="17"/>
  <c r="I96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20" i="17"/>
  <c r="I121" i="17"/>
  <c r="I122" i="17"/>
  <c r="I123" i="17"/>
  <c r="I124" i="17"/>
  <c r="I125" i="17"/>
  <c r="I126" i="17"/>
  <c r="I128" i="17"/>
  <c r="I129" i="17"/>
  <c r="I131" i="17"/>
  <c r="I132" i="17"/>
  <c r="I133" i="17"/>
  <c r="I134" i="17"/>
  <c r="I135" i="17"/>
  <c r="I137" i="17"/>
  <c r="I138" i="17"/>
  <c r="I139" i="17"/>
  <c r="I140" i="17"/>
  <c r="I141" i="17"/>
  <c r="I142" i="17"/>
  <c r="I143" i="17"/>
  <c r="I144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2" i="17"/>
  <c r="I183" i="17"/>
  <c r="I184" i="17"/>
  <c r="I185" i="17"/>
  <c r="I186" i="17"/>
  <c r="I187" i="17"/>
  <c r="I188" i="17"/>
  <c r="I189" i="17"/>
  <c r="I190" i="17"/>
  <c r="I191" i="17"/>
  <c r="I192" i="17"/>
  <c r="I194" i="17"/>
  <c r="I195" i="17"/>
  <c r="I196" i="17"/>
  <c r="I197" i="17"/>
  <c r="I198" i="17"/>
  <c r="I200" i="17"/>
  <c r="I201" i="17"/>
  <c r="I202" i="17"/>
  <c r="I203" i="17"/>
  <c r="I204" i="17"/>
  <c r="I205" i="17"/>
  <c r="I206" i="17"/>
  <c r="I207" i="17"/>
  <c r="I208" i="17"/>
  <c r="I210" i="17"/>
  <c r="I211" i="17"/>
  <c r="I212" i="17"/>
  <c r="I213" i="17"/>
  <c r="I214" i="17"/>
  <c r="I216" i="17"/>
  <c r="I217" i="17"/>
  <c r="I218" i="17"/>
  <c r="I219" i="17"/>
  <c r="I220" i="17"/>
  <c r="I221" i="17"/>
  <c r="I222" i="17"/>
  <c r="I223" i="17"/>
  <c r="I225" i="17"/>
  <c r="D225" i="17" s="1"/>
  <c r="I226" i="17"/>
  <c r="I227" i="17"/>
  <c r="I228" i="17"/>
  <c r="I229" i="17"/>
  <c r="I230" i="17"/>
  <c r="I232" i="17"/>
  <c r="I233" i="17"/>
  <c r="I234" i="17"/>
  <c r="I235" i="17"/>
  <c r="I236" i="17"/>
  <c r="I238" i="17"/>
  <c r="I239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8" i="17"/>
  <c r="E9" i="17"/>
  <c r="E10" i="17"/>
  <c r="E11" i="17"/>
  <c r="D11" i="17" s="1"/>
  <c r="E12" i="17"/>
  <c r="E13" i="17"/>
  <c r="E14" i="17"/>
  <c r="E15" i="17"/>
  <c r="D15" i="17" s="1"/>
  <c r="E16" i="17"/>
  <c r="E17" i="17"/>
  <c r="E18" i="17"/>
  <c r="E20" i="17"/>
  <c r="E21" i="17"/>
  <c r="E22" i="17"/>
  <c r="E23" i="17"/>
  <c r="E24" i="17"/>
  <c r="D24" i="17" s="1"/>
  <c r="E26" i="17"/>
  <c r="E27" i="17"/>
  <c r="E28" i="17"/>
  <c r="E29" i="17"/>
  <c r="D29" i="17" s="1"/>
  <c r="E30" i="17"/>
  <c r="E31" i="17"/>
  <c r="E33" i="17"/>
  <c r="E34" i="17"/>
  <c r="E35" i="17"/>
  <c r="E36" i="17"/>
  <c r="E37" i="17"/>
  <c r="E38" i="17"/>
  <c r="D38" i="17" s="1"/>
  <c r="E39" i="17"/>
  <c r="E41" i="17"/>
  <c r="E42" i="17"/>
  <c r="E43" i="17"/>
  <c r="D43" i="17" s="1"/>
  <c r="E44" i="17"/>
  <c r="E45" i="17"/>
  <c r="E46" i="17"/>
  <c r="E48" i="17"/>
  <c r="E49" i="17"/>
  <c r="E50" i="17"/>
  <c r="E51" i="17"/>
  <c r="E52" i="17"/>
  <c r="D52" i="17" s="1"/>
  <c r="E53" i="17"/>
  <c r="E55" i="17"/>
  <c r="E56" i="17"/>
  <c r="E57" i="17"/>
  <c r="D57" i="17" s="1"/>
  <c r="E58" i="17"/>
  <c r="E59" i="17"/>
  <c r="E60" i="17"/>
  <c r="E61" i="17"/>
  <c r="D61" i="17" s="1"/>
  <c r="E62" i="17"/>
  <c r="E63" i="17"/>
  <c r="E64" i="17"/>
  <c r="E65" i="17"/>
  <c r="D65" i="17" s="1"/>
  <c r="E66" i="17"/>
  <c r="E68" i="17"/>
  <c r="E69" i="17"/>
  <c r="E70" i="17"/>
  <c r="D70" i="17" s="1"/>
  <c r="E71" i="17"/>
  <c r="E72" i="17"/>
  <c r="E73" i="17"/>
  <c r="E74" i="17"/>
  <c r="D74" i="17" s="1"/>
  <c r="E75" i="17"/>
  <c r="E76" i="17"/>
  <c r="E77" i="17"/>
  <c r="E78" i="17"/>
  <c r="D78" i="17" s="1"/>
  <c r="E79" i="17"/>
  <c r="E80" i="17"/>
  <c r="E82" i="17"/>
  <c r="E83" i="17"/>
  <c r="D83" i="17" s="1"/>
  <c r="E84" i="17"/>
  <c r="E85" i="17"/>
  <c r="E86" i="17"/>
  <c r="E87" i="17"/>
  <c r="D87" i="17" s="1"/>
  <c r="E88" i="17"/>
  <c r="E89" i="17"/>
  <c r="E91" i="17"/>
  <c r="E92" i="17"/>
  <c r="D92" i="17" s="1"/>
  <c r="E93" i="17"/>
  <c r="E94" i="17"/>
  <c r="E95" i="17"/>
  <c r="E96" i="17"/>
  <c r="D96" i="17" s="1"/>
  <c r="E98" i="17"/>
  <c r="E99" i="17"/>
  <c r="E100" i="17"/>
  <c r="E101" i="17"/>
  <c r="D101" i="17" s="1"/>
  <c r="E102" i="17"/>
  <c r="E103" i="17"/>
  <c r="E104" i="17"/>
  <c r="E105" i="17"/>
  <c r="D105" i="17" s="1"/>
  <c r="E106" i="17"/>
  <c r="E107" i="17"/>
  <c r="E108" i="17"/>
  <c r="E109" i="17"/>
  <c r="D109" i="17" s="1"/>
  <c r="E110" i="17"/>
  <c r="E111" i="17"/>
  <c r="E112" i="17"/>
  <c r="E113" i="17"/>
  <c r="D113" i="17" s="1"/>
  <c r="E114" i="17"/>
  <c r="E115" i="17"/>
  <c r="E116" i="17"/>
  <c r="E117" i="17"/>
  <c r="D117" i="17" s="1"/>
  <c r="E118" i="17"/>
  <c r="E120" i="17"/>
  <c r="E121" i="17"/>
  <c r="E122" i="17"/>
  <c r="D122" i="17" s="1"/>
  <c r="E123" i="17"/>
  <c r="E124" i="17"/>
  <c r="E125" i="17"/>
  <c r="E126" i="17"/>
  <c r="D126" i="17" s="1"/>
  <c r="E128" i="17"/>
  <c r="E129" i="17"/>
  <c r="E131" i="17"/>
  <c r="E132" i="17"/>
  <c r="D132" i="17" s="1"/>
  <c r="E133" i="17"/>
  <c r="E134" i="17"/>
  <c r="E135" i="17"/>
  <c r="E137" i="17"/>
  <c r="D137" i="17" s="1"/>
  <c r="E138" i="17"/>
  <c r="E139" i="17"/>
  <c r="E140" i="17"/>
  <c r="E141" i="17"/>
  <c r="D141" i="17" s="1"/>
  <c r="E142" i="17"/>
  <c r="E143" i="17"/>
  <c r="E144" i="17"/>
  <c r="E146" i="17"/>
  <c r="D146" i="17" s="1"/>
  <c r="E147" i="17"/>
  <c r="E148" i="17"/>
  <c r="E149" i="17"/>
  <c r="E150" i="17"/>
  <c r="D150" i="17" s="1"/>
  <c r="E151" i="17"/>
  <c r="E152" i="17"/>
  <c r="E153" i="17"/>
  <c r="E154" i="17"/>
  <c r="D154" i="17" s="1"/>
  <c r="E155" i="17"/>
  <c r="E156" i="17"/>
  <c r="E157" i="17"/>
  <c r="E158" i="17"/>
  <c r="D158" i="17" s="1"/>
  <c r="E159" i="17"/>
  <c r="E160" i="17"/>
  <c r="E161" i="17"/>
  <c r="E162" i="17"/>
  <c r="D162" i="17" s="1"/>
  <c r="E163" i="17"/>
  <c r="E164" i="17"/>
  <c r="E165" i="17"/>
  <c r="E166" i="17"/>
  <c r="D166" i="17" s="1"/>
  <c r="E167" i="17"/>
  <c r="E168" i="17"/>
  <c r="E169" i="17"/>
  <c r="E170" i="17"/>
  <c r="D170" i="17" s="1"/>
  <c r="E171" i="17"/>
  <c r="E172" i="17"/>
  <c r="E173" i="17"/>
  <c r="E174" i="17"/>
  <c r="D174" i="17" s="1"/>
  <c r="E175" i="17"/>
  <c r="E176" i="17"/>
  <c r="E177" i="17"/>
  <c r="E178" i="17"/>
  <c r="D178" i="17" s="1"/>
  <c r="E179" i="17"/>
  <c r="E180" i="17"/>
  <c r="E182" i="17"/>
  <c r="E183" i="17"/>
  <c r="D183" i="17" s="1"/>
  <c r="E184" i="17"/>
  <c r="E185" i="17"/>
  <c r="E186" i="17"/>
  <c r="E187" i="17"/>
  <c r="D187" i="17" s="1"/>
  <c r="E188" i="17"/>
  <c r="E189" i="17"/>
  <c r="E190" i="17"/>
  <c r="E191" i="17"/>
  <c r="D191" i="17" s="1"/>
  <c r="E192" i="17"/>
  <c r="E194" i="17"/>
  <c r="E195" i="17"/>
  <c r="E196" i="17"/>
  <c r="D196" i="17" s="1"/>
  <c r="E197" i="17"/>
  <c r="E198" i="17"/>
  <c r="E200" i="17"/>
  <c r="E201" i="17"/>
  <c r="D201" i="17" s="1"/>
  <c r="E202" i="17"/>
  <c r="E203" i="17"/>
  <c r="E204" i="17"/>
  <c r="E205" i="17"/>
  <c r="D205" i="17" s="1"/>
  <c r="E206" i="17"/>
  <c r="E207" i="17"/>
  <c r="E208" i="17"/>
  <c r="E210" i="17"/>
  <c r="D210" i="17" s="1"/>
  <c r="E211" i="17"/>
  <c r="E212" i="17"/>
  <c r="E213" i="17"/>
  <c r="E214" i="17"/>
  <c r="D214" i="17" s="1"/>
  <c r="E216" i="17"/>
  <c r="E217" i="17"/>
  <c r="E218" i="17"/>
  <c r="E219" i="17"/>
  <c r="D219" i="17" s="1"/>
  <c r="E220" i="17"/>
  <c r="E221" i="17"/>
  <c r="E222" i="17"/>
  <c r="E223" i="17"/>
  <c r="D223" i="17" s="1"/>
  <c r="E225" i="17"/>
  <c r="E226" i="17"/>
  <c r="E227" i="17"/>
  <c r="E228" i="17"/>
  <c r="D228" i="17" s="1"/>
  <c r="E229" i="17"/>
  <c r="E230" i="17"/>
  <c r="E232" i="17"/>
  <c r="E233" i="17"/>
  <c r="D233" i="17" s="1"/>
  <c r="E234" i="17"/>
  <c r="E235" i="17"/>
  <c r="E236" i="17"/>
  <c r="E238" i="17"/>
  <c r="D238" i="17" s="1"/>
  <c r="E239" i="17"/>
  <c r="E241" i="17"/>
  <c r="E242" i="17"/>
  <c r="E243" i="17"/>
  <c r="D243" i="17" s="1"/>
  <c r="E244" i="17"/>
  <c r="E245" i="17"/>
  <c r="E246" i="17"/>
  <c r="E247" i="17"/>
  <c r="D247" i="17" s="1"/>
  <c r="E248" i="17"/>
  <c r="E249" i="17"/>
  <c r="E250" i="17"/>
  <c r="E251" i="17"/>
  <c r="D251" i="17" s="1"/>
  <c r="E252" i="17"/>
  <c r="E8" i="17"/>
  <c r="D34" i="17"/>
  <c r="D42" i="17"/>
  <c r="D121" i="17"/>
  <c r="D129" i="17"/>
  <c r="D140" i="17"/>
  <c r="D227" i="17"/>
  <c r="C8" i="36"/>
  <c r="AW8" i="16"/>
  <c r="F240" i="16"/>
  <c r="G240" i="16"/>
  <c r="H240" i="16"/>
  <c r="J240" i="16"/>
  <c r="K240" i="16"/>
  <c r="L240" i="16"/>
  <c r="M240" i="16"/>
  <c r="O240" i="16"/>
  <c r="P240" i="16"/>
  <c r="Q240" i="16"/>
  <c r="R240" i="16"/>
  <c r="F237" i="16"/>
  <c r="G237" i="16"/>
  <c r="H237" i="16"/>
  <c r="J237" i="16"/>
  <c r="K237" i="16"/>
  <c r="L237" i="16"/>
  <c r="M237" i="16"/>
  <c r="O237" i="16"/>
  <c r="P237" i="16"/>
  <c r="Q237" i="16"/>
  <c r="R237" i="16"/>
  <c r="F231" i="16"/>
  <c r="G231" i="16"/>
  <c r="H231" i="16"/>
  <c r="J231" i="16"/>
  <c r="K231" i="16"/>
  <c r="L231" i="16"/>
  <c r="M231" i="16"/>
  <c r="O231" i="16"/>
  <c r="P231" i="16"/>
  <c r="Q231" i="16"/>
  <c r="R231" i="16"/>
  <c r="F224" i="16"/>
  <c r="G224" i="16"/>
  <c r="H224" i="16"/>
  <c r="J224" i="16"/>
  <c r="K224" i="16"/>
  <c r="L224" i="16"/>
  <c r="M224" i="16"/>
  <c r="O224" i="16"/>
  <c r="P224" i="16"/>
  <c r="Q224" i="16"/>
  <c r="R224" i="16"/>
  <c r="F215" i="16"/>
  <c r="G215" i="16"/>
  <c r="H215" i="16"/>
  <c r="J215" i="16"/>
  <c r="K215" i="16"/>
  <c r="L215" i="16"/>
  <c r="M215" i="16"/>
  <c r="O215" i="16"/>
  <c r="P215" i="16"/>
  <c r="Q215" i="16"/>
  <c r="R215" i="16"/>
  <c r="F209" i="16"/>
  <c r="G209" i="16"/>
  <c r="H209" i="16"/>
  <c r="J209" i="16"/>
  <c r="K209" i="16"/>
  <c r="L209" i="16"/>
  <c r="M209" i="16"/>
  <c r="O209" i="16"/>
  <c r="P209" i="16"/>
  <c r="Q209" i="16"/>
  <c r="R209" i="16"/>
  <c r="F199" i="16"/>
  <c r="G199" i="16"/>
  <c r="H199" i="16"/>
  <c r="J199" i="16"/>
  <c r="K199" i="16"/>
  <c r="L199" i="16"/>
  <c r="M199" i="16"/>
  <c r="O199" i="16"/>
  <c r="P199" i="16"/>
  <c r="Q199" i="16"/>
  <c r="R199" i="16"/>
  <c r="F193" i="16"/>
  <c r="G193" i="16"/>
  <c r="H193" i="16"/>
  <c r="J193" i="16"/>
  <c r="K193" i="16"/>
  <c r="L193" i="16"/>
  <c r="M193" i="16"/>
  <c r="O193" i="16"/>
  <c r="P193" i="16"/>
  <c r="Q193" i="16"/>
  <c r="R193" i="16"/>
  <c r="F181" i="16"/>
  <c r="G181" i="16"/>
  <c r="H181" i="16"/>
  <c r="J181" i="16"/>
  <c r="K181" i="16"/>
  <c r="L181" i="16"/>
  <c r="M181" i="16"/>
  <c r="O181" i="16"/>
  <c r="P181" i="16"/>
  <c r="Q181" i="16"/>
  <c r="R181" i="16"/>
  <c r="F145" i="16"/>
  <c r="G145" i="16"/>
  <c r="H145" i="16"/>
  <c r="J145" i="16"/>
  <c r="K145" i="16"/>
  <c r="L145" i="16"/>
  <c r="M145" i="16"/>
  <c r="O145" i="16"/>
  <c r="P145" i="16"/>
  <c r="Q145" i="16"/>
  <c r="R145" i="16"/>
  <c r="F136" i="16"/>
  <c r="G136" i="16"/>
  <c r="H136" i="16"/>
  <c r="J136" i="16"/>
  <c r="K136" i="16"/>
  <c r="L136" i="16"/>
  <c r="M136" i="16"/>
  <c r="O136" i="16"/>
  <c r="P136" i="16"/>
  <c r="Q136" i="16"/>
  <c r="R136" i="16"/>
  <c r="F130" i="16"/>
  <c r="G130" i="16"/>
  <c r="H130" i="16"/>
  <c r="J130" i="16"/>
  <c r="K130" i="16"/>
  <c r="L130" i="16"/>
  <c r="M130" i="16"/>
  <c r="O130" i="16"/>
  <c r="P130" i="16"/>
  <c r="Q130" i="16"/>
  <c r="R130" i="16"/>
  <c r="F127" i="16"/>
  <c r="G127" i="16"/>
  <c r="H127" i="16"/>
  <c r="J127" i="16"/>
  <c r="K127" i="16"/>
  <c r="L127" i="16"/>
  <c r="M127" i="16"/>
  <c r="O127" i="16"/>
  <c r="P127" i="16"/>
  <c r="Q127" i="16"/>
  <c r="R127" i="16"/>
  <c r="G119" i="16"/>
  <c r="F119" i="16"/>
  <c r="H119" i="16"/>
  <c r="J119" i="16"/>
  <c r="K119" i="16"/>
  <c r="L119" i="16"/>
  <c r="M119" i="16"/>
  <c r="O119" i="16"/>
  <c r="P119" i="16"/>
  <c r="Q119" i="16"/>
  <c r="R119" i="16"/>
  <c r="F97" i="16"/>
  <c r="G97" i="16"/>
  <c r="H97" i="16"/>
  <c r="J97" i="16"/>
  <c r="K97" i="16"/>
  <c r="L97" i="16"/>
  <c r="M97" i="16"/>
  <c r="O97" i="16"/>
  <c r="P97" i="16"/>
  <c r="Q97" i="16"/>
  <c r="R97" i="16"/>
  <c r="F90" i="16"/>
  <c r="G90" i="16"/>
  <c r="H90" i="16"/>
  <c r="J90" i="16"/>
  <c r="K90" i="16"/>
  <c r="L90" i="16"/>
  <c r="M90" i="16"/>
  <c r="O90" i="16"/>
  <c r="P90" i="16"/>
  <c r="Q90" i="16"/>
  <c r="R90" i="16"/>
  <c r="F81" i="16"/>
  <c r="G81" i="16"/>
  <c r="J81" i="16"/>
  <c r="K81" i="16"/>
  <c r="L81" i="16"/>
  <c r="M81" i="16"/>
  <c r="O81" i="16"/>
  <c r="P81" i="16"/>
  <c r="Q81" i="16"/>
  <c r="R81" i="16"/>
  <c r="F67" i="16"/>
  <c r="G67" i="16"/>
  <c r="H67" i="16"/>
  <c r="J67" i="16"/>
  <c r="K67" i="16"/>
  <c r="L67" i="16"/>
  <c r="M67" i="16"/>
  <c r="O67" i="16"/>
  <c r="P67" i="16"/>
  <c r="Q67" i="16"/>
  <c r="R67" i="16"/>
  <c r="F54" i="16"/>
  <c r="G54" i="16"/>
  <c r="H54" i="16"/>
  <c r="J54" i="16"/>
  <c r="K54" i="16"/>
  <c r="L54" i="16"/>
  <c r="M54" i="16"/>
  <c r="O54" i="16"/>
  <c r="P54" i="16"/>
  <c r="Q54" i="16"/>
  <c r="R54" i="16"/>
  <c r="F47" i="16"/>
  <c r="G47" i="16"/>
  <c r="H47" i="16"/>
  <c r="J47" i="16"/>
  <c r="K47" i="16"/>
  <c r="L47" i="16"/>
  <c r="M47" i="16"/>
  <c r="O47" i="16"/>
  <c r="P47" i="16"/>
  <c r="Q47" i="16"/>
  <c r="R47" i="16"/>
  <c r="F40" i="16"/>
  <c r="G40" i="16"/>
  <c r="H40" i="16"/>
  <c r="J40" i="16"/>
  <c r="K40" i="16"/>
  <c r="L40" i="16"/>
  <c r="M40" i="16"/>
  <c r="O40" i="16"/>
  <c r="P40" i="16"/>
  <c r="Q40" i="16"/>
  <c r="R40" i="16"/>
  <c r="F32" i="16"/>
  <c r="G32" i="16"/>
  <c r="H32" i="16"/>
  <c r="J32" i="16"/>
  <c r="K32" i="16"/>
  <c r="L32" i="16"/>
  <c r="M32" i="16"/>
  <c r="O32" i="16"/>
  <c r="P32" i="16"/>
  <c r="Q32" i="16"/>
  <c r="R32" i="16"/>
  <c r="F25" i="16"/>
  <c r="G25" i="16"/>
  <c r="H25" i="16"/>
  <c r="J25" i="16"/>
  <c r="K25" i="16"/>
  <c r="L25" i="16"/>
  <c r="M25" i="16"/>
  <c r="O25" i="16"/>
  <c r="P25" i="16"/>
  <c r="Q25" i="16"/>
  <c r="R25" i="16"/>
  <c r="G19" i="16"/>
  <c r="F19" i="16"/>
  <c r="H19" i="16"/>
  <c r="J19" i="16"/>
  <c r="K19" i="16"/>
  <c r="L19" i="16"/>
  <c r="M19" i="16"/>
  <c r="O19" i="16"/>
  <c r="P19" i="16"/>
  <c r="Q19" i="16"/>
  <c r="R19" i="16"/>
  <c r="D20" i="16"/>
  <c r="N9" i="16"/>
  <c r="N10" i="16"/>
  <c r="N11" i="16"/>
  <c r="N12" i="16"/>
  <c r="N13" i="16"/>
  <c r="N14" i="16"/>
  <c r="N15" i="16"/>
  <c r="N16" i="16"/>
  <c r="N17" i="16"/>
  <c r="N18" i="16"/>
  <c r="N20" i="16"/>
  <c r="N21" i="16"/>
  <c r="N22" i="16"/>
  <c r="N23" i="16"/>
  <c r="N24" i="16"/>
  <c r="N26" i="16"/>
  <c r="N27" i="16"/>
  <c r="N28" i="16"/>
  <c r="N29" i="16"/>
  <c r="N30" i="16"/>
  <c r="N31" i="16"/>
  <c r="N33" i="16"/>
  <c r="N34" i="16"/>
  <c r="N35" i="16"/>
  <c r="N36" i="16"/>
  <c r="N37" i="16"/>
  <c r="N38" i="16"/>
  <c r="N39" i="16"/>
  <c r="N41" i="16"/>
  <c r="N42" i="16"/>
  <c r="N43" i="16"/>
  <c r="N44" i="16"/>
  <c r="N45" i="16"/>
  <c r="N46" i="16"/>
  <c r="N48" i="16"/>
  <c r="N49" i="16"/>
  <c r="N50" i="16"/>
  <c r="N51" i="16"/>
  <c r="N52" i="16"/>
  <c r="N53" i="16"/>
  <c r="N55" i="16"/>
  <c r="N56" i="16"/>
  <c r="N57" i="16"/>
  <c r="N58" i="16"/>
  <c r="N59" i="16"/>
  <c r="N60" i="16"/>
  <c r="N61" i="16"/>
  <c r="N62" i="16"/>
  <c r="N63" i="16"/>
  <c r="N64" i="16"/>
  <c r="N65" i="16"/>
  <c r="N66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2" i="16"/>
  <c r="N83" i="16"/>
  <c r="N84" i="16"/>
  <c r="N85" i="16"/>
  <c r="N86" i="16"/>
  <c r="N87" i="16"/>
  <c r="N88" i="16"/>
  <c r="N89" i="16"/>
  <c r="N91" i="16"/>
  <c r="N92" i="16"/>
  <c r="N93" i="16"/>
  <c r="N94" i="16"/>
  <c r="N95" i="16"/>
  <c r="N96" i="16"/>
  <c r="N98" i="16"/>
  <c r="N99" i="16"/>
  <c r="N100" i="16"/>
  <c r="N101" i="16"/>
  <c r="N102" i="16"/>
  <c r="N103" i="16"/>
  <c r="N104" i="16"/>
  <c r="N105" i="16"/>
  <c r="N106" i="16"/>
  <c r="N107" i="16"/>
  <c r="N108" i="16"/>
  <c r="N109" i="16"/>
  <c r="N110" i="16"/>
  <c r="N111" i="16"/>
  <c r="N112" i="16"/>
  <c r="N113" i="16"/>
  <c r="N114" i="16"/>
  <c r="N115" i="16"/>
  <c r="N116" i="16"/>
  <c r="N117" i="16"/>
  <c r="N118" i="16"/>
  <c r="N120" i="16"/>
  <c r="N121" i="16"/>
  <c r="N122" i="16"/>
  <c r="N123" i="16"/>
  <c r="N124" i="16"/>
  <c r="N125" i="16"/>
  <c r="N126" i="16"/>
  <c r="N128" i="16"/>
  <c r="N129" i="16"/>
  <c r="N131" i="16"/>
  <c r="N132" i="16"/>
  <c r="N133" i="16"/>
  <c r="N134" i="16"/>
  <c r="N135" i="16"/>
  <c r="N137" i="16"/>
  <c r="N138" i="16"/>
  <c r="N139" i="16"/>
  <c r="N140" i="16"/>
  <c r="N141" i="16"/>
  <c r="N142" i="16"/>
  <c r="N143" i="16"/>
  <c r="N144" i="16"/>
  <c r="N146" i="16"/>
  <c r="N147" i="16"/>
  <c r="N148" i="16"/>
  <c r="N149" i="16"/>
  <c r="N150" i="16"/>
  <c r="N151" i="16"/>
  <c r="N152" i="16"/>
  <c r="N153" i="16"/>
  <c r="N154" i="16"/>
  <c r="N155" i="16"/>
  <c r="N156" i="16"/>
  <c r="N157" i="16"/>
  <c r="N158" i="16"/>
  <c r="N159" i="16"/>
  <c r="N160" i="16"/>
  <c r="N161" i="16"/>
  <c r="N162" i="16"/>
  <c r="N163" i="16"/>
  <c r="N164" i="16"/>
  <c r="N165" i="16"/>
  <c r="N166" i="16"/>
  <c r="N167" i="16"/>
  <c r="N168" i="16"/>
  <c r="N169" i="16"/>
  <c r="N170" i="16"/>
  <c r="N171" i="16"/>
  <c r="N172" i="16"/>
  <c r="N173" i="16"/>
  <c r="N174" i="16"/>
  <c r="N175" i="16"/>
  <c r="N176" i="16"/>
  <c r="N177" i="16"/>
  <c r="N178" i="16"/>
  <c r="N179" i="16"/>
  <c r="N180" i="16"/>
  <c r="N182" i="16"/>
  <c r="N183" i="16"/>
  <c r="N184" i="16"/>
  <c r="N185" i="16"/>
  <c r="N186" i="16"/>
  <c r="N187" i="16"/>
  <c r="N188" i="16"/>
  <c r="N189" i="16"/>
  <c r="N190" i="16"/>
  <c r="N191" i="16"/>
  <c r="N192" i="16"/>
  <c r="N194" i="16"/>
  <c r="N195" i="16"/>
  <c r="N196" i="16"/>
  <c r="N197" i="16"/>
  <c r="N198" i="16"/>
  <c r="N200" i="16"/>
  <c r="N201" i="16"/>
  <c r="N202" i="16"/>
  <c r="N203" i="16"/>
  <c r="N204" i="16"/>
  <c r="N205" i="16"/>
  <c r="N206" i="16"/>
  <c r="N207" i="16"/>
  <c r="N208" i="16"/>
  <c r="N210" i="16"/>
  <c r="N211" i="16"/>
  <c r="N212" i="16"/>
  <c r="N213" i="16"/>
  <c r="N214" i="16"/>
  <c r="N216" i="16"/>
  <c r="N217" i="16"/>
  <c r="N218" i="16"/>
  <c r="N219" i="16"/>
  <c r="N220" i="16"/>
  <c r="N221" i="16"/>
  <c r="N222" i="16"/>
  <c r="N223" i="16"/>
  <c r="N225" i="16"/>
  <c r="N226" i="16"/>
  <c r="N227" i="16"/>
  <c r="N228" i="16"/>
  <c r="N229" i="16"/>
  <c r="N230" i="16"/>
  <c r="N232" i="16"/>
  <c r="N233" i="16"/>
  <c r="N234" i="16"/>
  <c r="N235" i="16"/>
  <c r="N236" i="16"/>
  <c r="N238" i="16"/>
  <c r="N239" i="16"/>
  <c r="N241" i="16"/>
  <c r="N242" i="16"/>
  <c r="N243" i="16"/>
  <c r="N244" i="16"/>
  <c r="N245" i="16"/>
  <c r="N246" i="16"/>
  <c r="N247" i="16"/>
  <c r="N248" i="16"/>
  <c r="N249" i="16"/>
  <c r="N250" i="16"/>
  <c r="N251" i="16"/>
  <c r="N252" i="16"/>
  <c r="N8" i="16"/>
  <c r="I9" i="16"/>
  <c r="I10" i="16"/>
  <c r="I11" i="16"/>
  <c r="I12" i="16"/>
  <c r="I13" i="16"/>
  <c r="I14" i="16"/>
  <c r="I15" i="16"/>
  <c r="I16" i="16"/>
  <c r="I17" i="16"/>
  <c r="I18" i="16"/>
  <c r="I20" i="16"/>
  <c r="I21" i="16"/>
  <c r="I22" i="16"/>
  <c r="I23" i="16"/>
  <c r="I24" i="16"/>
  <c r="I26" i="16"/>
  <c r="I27" i="16"/>
  <c r="I28" i="16"/>
  <c r="I29" i="16"/>
  <c r="I30" i="16"/>
  <c r="I31" i="16"/>
  <c r="I33" i="16"/>
  <c r="I34" i="16"/>
  <c r="I35" i="16"/>
  <c r="I36" i="16"/>
  <c r="I37" i="16"/>
  <c r="I38" i="16"/>
  <c r="I39" i="16"/>
  <c r="I41" i="16"/>
  <c r="I42" i="16"/>
  <c r="I43" i="16"/>
  <c r="I44" i="16"/>
  <c r="I45" i="16"/>
  <c r="I46" i="16"/>
  <c r="I48" i="16"/>
  <c r="I49" i="16"/>
  <c r="I50" i="16"/>
  <c r="I51" i="16"/>
  <c r="I52" i="16"/>
  <c r="I53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8" i="16"/>
  <c r="I69" i="16"/>
  <c r="I70" i="16"/>
  <c r="I71" i="16"/>
  <c r="I72" i="16"/>
  <c r="I73" i="16"/>
  <c r="I74" i="16"/>
  <c r="I75" i="16"/>
  <c r="I76" i="16"/>
  <c r="I77" i="16"/>
  <c r="I78" i="16"/>
  <c r="I79" i="16"/>
  <c r="I80" i="16"/>
  <c r="I82" i="16"/>
  <c r="I83" i="16"/>
  <c r="I84" i="16"/>
  <c r="I85" i="16"/>
  <c r="I86" i="16"/>
  <c r="I87" i="16"/>
  <c r="I88" i="16"/>
  <c r="I89" i="16"/>
  <c r="I91" i="16"/>
  <c r="I92" i="16"/>
  <c r="I93" i="16"/>
  <c r="I94" i="16"/>
  <c r="I95" i="16"/>
  <c r="I96" i="16"/>
  <c r="I98" i="16"/>
  <c r="I99" i="16"/>
  <c r="I100" i="16"/>
  <c r="I101" i="16"/>
  <c r="I102" i="16"/>
  <c r="I103" i="16"/>
  <c r="I104" i="16"/>
  <c r="I105" i="16"/>
  <c r="I106" i="16"/>
  <c r="I107" i="16"/>
  <c r="I108" i="16"/>
  <c r="I109" i="16"/>
  <c r="I110" i="16"/>
  <c r="I111" i="16"/>
  <c r="I112" i="16"/>
  <c r="I113" i="16"/>
  <c r="I114" i="16"/>
  <c r="I115" i="16"/>
  <c r="I116" i="16"/>
  <c r="I117" i="16"/>
  <c r="I118" i="16"/>
  <c r="I120" i="16"/>
  <c r="I121" i="16"/>
  <c r="I122" i="16"/>
  <c r="I123" i="16"/>
  <c r="I124" i="16"/>
  <c r="I125" i="16"/>
  <c r="I126" i="16"/>
  <c r="I128" i="16"/>
  <c r="I129" i="16"/>
  <c r="I131" i="16"/>
  <c r="I132" i="16"/>
  <c r="I133" i="16"/>
  <c r="I134" i="16"/>
  <c r="I135" i="16"/>
  <c r="I137" i="16"/>
  <c r="I138" i="16"/>
  <c r="I139" i="16"/>
  <c r="I140" i="16"/>
  <c r="I141" i="16"/>
  <c r="I142" i="16"/>
  <c r="I143" i="16"/>
  <c r="I144" i="16"/>
  <c r="I146" i="16"/>
  <c r="I147" i="16"/>
  <c r="I148" i="16"/>
  <c r="I149" i="16"/>
  <c r="I150" i="16"/>
  <c r="I151" i="16"/>
  <c r="I152" i="16"/>
  <c r="I153" i="16"/>
  <c r="I154" i="16"/>
  <c r="I155" i="16"/>
  <c r="I156" i="16"/>
  <c r="I157" i="16"/>
  <c r="I158" i="16"/>
  <c r="I159" i="16"/>
  <c r="I160" i="16"/>
  <c r="I161" i="16"/>
  <c r="I162" i="16"/>
  <c r="I163" i="16"/>
  <c r="I164" i="16"/>
  <c r="I165" i="16"/>
  <c r="I166" i="16"/>
  <c r="I167" i="16"/>
  <c r="I168" i="16"/>
  <c r="I169" i="16"/>
  <c r="I170" i="16"/>
  <c r="I171" i="16"/>
  <c r="I172" i="16"/>
  <c r="I173" i="16"/>
  <c r="I174" i="16"/>
  <c r="I175" i="16"/>
  <c r="I176" i="16"/>
  <c r="I177" i="16"/>
  <c r="I178" i="16"/>
  <c r="I179" i="16"/>
  <c r="I180" i="16"/>
  <c r="I182" i="16"/>
  <c r="I183" i="16"/>
  <c r="I184" i="16"/>
  <c r="I185" i="16"/>
  <c r="I186" i="16"/>
  <c r="I187" i="16"/>
  <c r="I188" i="16"/>
  <c r="I189" i="16"/>
  <c r="I190" i="16"/>
  <c r="I191" i="16"/>
  <c r="I192" i="16"/>
  <c r="I194" i="16"/>
  <c r="I195" i="16"/>
  <c r="I196" i="16"/>
  <c r="I197" i="16"/>
  <c r="I198" i="16"/>
  <c r="I200" i="16"/>
  <c r="I201" i="16"/>
  <c r="I202" i="16"/>
  <c r="I203" i="16"/>
  <c r="I204" i="16"/>
  <c r="I205" i="16"/>
  <c r="I206" i="16"/>
  <c r="I207" i="16"/>
  <c r="I208" i="16"/>
  <c r="I210" i="16"/>
  <c r="I211" i="16"/>
  <c r="I212" i="16"/>
  <c r="I213" i="16"/>
  <c r="I214" i="16"/>
  <c r="I216" i="16"/>
  <c r="I217" i="16"/>
  <c r="I218" i="16"/>
  <c r="I219" i="16"/>
  <c r="I220" i="16"/>
  <c r="I221" i="16"/>
  <c r="I222" i="16"/>
  <c r="I223" i="16"/>
  <c r="I225" i="16"/>
  <c r="I226" i="16"/>
  <c r="I227" i="16"/>
  <c r="I228" i="16"/>
  <c r="I229" i="16"/>
  <c r="I230" i="16"/>
  <c r="I232" i="16"/>
  <c r="I233" i="16"/>
  <c r="I234" i="16"/>
  <c r="I235" i="16"/>
  <c r="I236" i="16"/>
  <c r="I238" i="16"/>
  <c r="I239" i="16"/>
  <c r="I241" i="16"/>
  <c r="I242" i="16"/>
  <c r="I243" i="16"/>
  <c r="I244" i="16"/>
  <c r="I245" i="16"/>
  <c r="I246" i="16"/>
  <c r="I247" i="16"/>
  <c r="I248" i="16"/>
  <c r="I249" i="16"/>
  <c r="I250" i="16"/>
  <c r="I251" i="16"/>
  <c r="I252" i="16"/>
  <c r="I8" i="16"/>
  <c r="D9" i="16"/>
  <c r="D10" i="16"/>
  <c r="D11" i="16"/>
  <c r="D12" i="16"/>
  <c r="D13" i="16"/>
  <c r="D14" i="16"/>
  <c r="D15" i="16"/>
  <c r="D16" i="16"/>
  <c r="D17" i="16"/>
  <c r="D18" i="16"/>
  <c r="D21" i="16"/>
  <c r="D22" i="16"/>
  <c r="D23" i="16"/>
  <c r="D24" i="16"/>
  <c r="D26" i="16"/>
  <c r="D27" i="16"/>
  <c r="D28" i="16"/>
  <c r="D29" i="16"/>
  <c r="D30" i="16"/>
  <c r="D31" i="16"/>
  <c r="D33" i="16"/>
  <c r="D34" i="16"/>
  <c r="D35" i="16"/>
  <c r="D36" i="16"/>
  <c r="D37" i="16"/>
  <c r="D38" i="16"/>
  <c r="D39" i="16"/>
  <c r="D41" i="16"/>
  <c r="D42" i="16"/>
  <c r="D43" i="16"/>
  <c r="D44" i="16"/>
  <c r="D45" i="16"/>
  <c r="D46" i="16"/>
  <c r="D48" i="16"/>
  <c r="D49" i="16"/>
  <c r="D50" i="16"/>
  <c r="D51" i="16"/>
  <c r="D52" i="16"/>
  <c r="D53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2" i="16"/>
  <c r="D83" i="16"/>
  <c r="D84" i="16"/>
  <c r="D85" i="16"/>
  <c r="D86" i="16"/>
  <c r="D87" i="16"/>
  <c r="D88" i="16"/>
  <c r="D89" i="16"/>
  <c r="D91" i="16"/>
  <c r="D92" i="16"/>
  <c r="D93" i="16"/>
  <c r="D94" i="16"/>
  <c r="D95" i="16"/>
  <c r="D96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20" i="16"/>
  <c r="D121" i="16"/>
  <c r="D122" i="16"/>
  <c r="D123" i="16"/>
  <c r="D124" i="16"/>
  <c r="D125" i="16"/>
  <c r="D126" i="16"/>
  <c r="D128" i="16"/>
  <c r="D129" i="16"/>
  <c r="D131" i="16"/>
  <c r="D132" i="16"/>
  <c r="D133" i="16"/>
  <c r="D134" i="16"/>
  <c r="D135" i="16"/>
  <c r="D137" i="16"/>
  <c r="D138" i="16"/>
  <c r="D139" i="16"/>
  <c r="D140" i="16"/>
  <c r="D141" i="16"/>
  <c r="D142" i="16"/>
  <c r="D143" i="16"/>
  <c r="D144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2" i="16"/>
  <c r="D183" i="16"/>
  <c r="D184" i="16"/>
  <c r="D185" i="16"/>
  <c r="D186" i="16"/>
  <c r="D187" i="16"/>
  <c r="D188" i="16"/>
  <c r="D189" i="16"/>
  <c r="D190" i="16"/>
  <c r="D191" i="16"/>
  <c r="D192" i="16"/>
  <c r="D194" i="16"/>
  <c r="D195" i="16"/>
  <c r="D196" i="16"/>
  <c r="D197" i="16"/>
  <c r="D198" i="16"/>
  <c r="D200" i="16"/>
  <c r="D201" i="16"/>
  <c r="D202" i="16"/>
  <c r="D203" i="16"/>
  <c r="D204" i="16"/>
  <c r="D205" i="16"/>
  <c r="D206" i="16"/>
  <c r="D207" i="16"/>
  <c r="D208" i="16"/>
  <c r="D210" i="16"/>
  <c r="D211" i="16"/>
  <c r="D212" i="16"/>
  <c r="D213" i="16"/>
  <c r="D214" i="16"/>
  <c r="D216" i="16"/>
  <c r="D217" i="16"/>
  <c r="D218" i="16"/>
  <c r="D219" i="16"/>
  <c r="D220" i="16"/>
  <c r="D221" i="16"/>
  <c r="D222" i="16"/>
  <c r="D223" i="16"/>
  <c r="D225" i="16"/>
  <c r="D226" i="16"/>
  <c r="D227" i="16"/>
  <c r="D228" i="16"/>
  <c r="D229" i="16"/>
  <c r="D230" i="16"/>
  <c r="D232" i="16"/>
  <c r="D233" i="16"/>
  <c r="D234" i="16"/>
  <c r="D235" i="16"/>
  <c r="D236" i="16"/>
  <c r="D238" i="16"/>
  <c r="D239" i="16"/>
  <c r="D241" i="16"/>
  <c r="D242" i="16"/>
  <c r="D243" i="16"/>
  <c r="D244" i="16"/>
  <c r="D245" i="16"/>
  <c r="D246" i="16"/>
  <c r="D247" i="16"/>
  <c r="D248" i="16"/>
  <c r="D249" i="16"/>
  <c r="D250" i="16"/>
  <c r="D251" i="16"/>
  <c r="D252" i="16"/>
  <c r="D8" i="16"/>
  <c r="F10" i="5"/>
  <c r="D9" i="21" s="1"/>
  <c r="F11" i="5"/>
  <c r="D10" i="21" s="1"/>
  <c r="F12" i="5"/>
  <c r="D11" i="21" s="1"/>
  <c r="F13" i="5"/>
  <c r="D12" i="21" s="1"/>
  <c r="F14" i="5"/>
  <c r="D13" i="20" s="1"/>
  <c r="F15" i="5"/>
  <c r="D14" i="21" s="1"/>
  <c r="F16" i="5"/>
  <c r="D15" i="21" s="1"/>
  <c r="F17" i="5"/>
  <c r="P15" i="29" s="1"/>
  <c r="F18" i="5"/>
  <c r="D17" i="21" s="1"/>
  <c r="F19" i="5"/>
  <c r="P17" i="29" s="1"/>
  <c r="F21" i="5"/>
  <c r="D20" i="20" s="1"/>
  <c r="F22" i="5"/>
  <c r="D21" i="20" s="1"/>
  <c r="F23" i="5"/>
  <c r="D22" i="21" s="1"/>
  <c r="F24" i="5"/>
  <c r="D23" i="20" s="1"/>
  <c r="F25" i="5"/>
  <c r="D24" i="21" s="1"/>
  <c r="F27" i="5"/>
  <c r="D26" i="21" s="1"/>
  <c r="F28" i="5"/>
  <c r="D27" i="20" s="1"/>
  <c r="F29" i="5"/>
  <c r="D28" i="21" s="1"/>
  <c r="F30" i="5"/>
  <c r="D29" i="20" s="1"/>
  <c r="F31" i="5"/>
  <c r="D30" i="21" s="1"/>
  <c r="F32" i="5"/>
  <c r="D31" i="20" s="1"/>
  <c r="F34" i="5"/>
  <c r="P32" i="29" s="1"/>
  <c r="F35" i="5"/>
  <c r="D34" i="20" s="1"/>
  <c r="F36" i="5"/>
  <c r="F37" i="5"/>
  <c r="F38" i="5"/>
  <c r="P36" i="29" s="1"/>
  <c r="F39" i="5"/>
  <c r="F40" i="5"/>
  <c r="F42" i="5"/>
  <c r="F43" i="5"/>
  <c r="D42" i="21" s="1"/>
  <c r="F44" i="5"/>
  <c r="F45" i="5"/>
  <c r="D44" i="20" s="1"/>
  <c r="F46" i="5"/>
  <c r="F47" i="5"/>
  <c r="F49" i="5"/>
  <c r="F50" i="5"/>
  <c r="P48" i="29" s="1"/>
  <c r="F51" i="5"/>
  <c r="D50" i="20" s="1"/>
  <c r="F52" i="5"/>
  <c r="D51" i="21" s="1"/>
  <c r="F53" i="5"/>
  <c r="F54" i="5"/>
  <c r="F56" i="5"/>
  <c r="F57" i="5"/>
  <c r="P55" i="29" s="1"/>
  <c r="F58" i="5"/>
  <c r="F59" i="5"/>
  <c r="F60" i="5"/>
  <c r="F61" i="5"/>
  <c r="P59" i="29" s="1"/>
  <c r="F62" i="5"/>
  <c r="F63" i="5"/>
  <c r="F64" i="5"/>
  <c r="F65" i="5"/>
  <c r="P63" i="29" s="1"/>
  <c r="F66" i="5"/>
  <c r="F67" i="5"/>
  <c r="F69" i="5"/>
  <c r="P67" i="29" s="1"/>
  <c r="F70" i="5"/>
  <c r="F71" i="5"/>
  <c r="F72" i="5"/>
  <c r="D71" i="20" s="1"/>
  <c r="F73" i="5"/>
  <c r="F74" i="5"/>
  <c r="F75" i="5"/>
  <c r="F76" i="5"/>
  <c r="D75" i="20" s="1"/>
  <c r="F77" i="5"/>
  <c r="F78" i="5"/>
  <c r="F79" i="5"/>
  <c r="F80" i="5"/>
  <c r="D79" i="20" s="1"/>
  <c r="F81" i="5"/>
  <c r="D80" i="20" s="1"/>
  <c r="F83" i="5"/>
  <c r="F84" i="5"/>
  <c r="D83" i="20" s="1"/>
  <c r="F85" i="5"/>
  <c r="F86" i="5"/>
  <c r="P84" i="29" s="1"/>
  <c r="F87" i="5"/>
  <c r="D86" i="20" s="1"/>
  <c r="F88" i="5"/>
  <c r="F89" i="5"/>
  <c r="F90" i="5"/>
  <c r="D89" i="21" s="1"/>
  <c r="F92" i="5"/>
  <c r="F93" i="5"/>
  <c r="D92" i="20" s="1"/>
  <c r="F94" i="5"/>
  <c r="F95" i="5"/>
  <c r="F96" i="5"/>
  <c r="F97" i="5"/>
  <c r="D96" i="20" s="1"/>
  <c r="F99" i="5"/>
  <c r="F100" i="5"/>
  <c r="F101" i="5"/>
  <c r="P99" i="29" s="1"/>
  <c r="F102" i="5"/>
  <c r="D101" i="20" s="1"/>
  <c r="F103" i="5"/>
  <c r="F104" i="5"/>
  <c r="F105" i="5"/>
  <c r="P103" i="29" s="1"/>
  <c r="F106" i="5"/>
  <c r="D105" i="20" s="1"/>
  <c r="F107" i="5"/>
  <c r="F108" i="5"/>
  <c r="F109" i="5"/>
  <c r="P107" i="29" s="1"/>
  <c r="F110" i="5"/>
  <c r="D109" i="20" s="1"/>
  <c r="F111" i="5"/>
  <c r="F112" i="5"/>
  <c r="F113" i="5"/>
  <c r="P111" i="29" s="1"/>
  <c r="F114" i="5"/>
  <c r="D113" i="20" s="1"/>
  <c r="F115" i="5"/>
  <c r="F116" i="5"/>
  <c r="F117" i="5"/>
  <c r="P115" i="29" s="1"/>
  <c r="F118" i="5"/>
  <c r="D117" i="20" s="1"/>
  <c r="F119" i="5"/>
  <c r="F121" i="5"/>
  <c r="F122" i="5"/>
  <c r="F123" i="5"/>
  <c r="D122" i="20" s="1"/>
  <c r="F124" i="5"/>
  <c r="F125" i="5"/>
  <c r="F126" i="5"/>
  <c r="P124" i="29" s="1"/>
  <c r="F127" i="5"/>
  <c r="D126" i="20" s="1"/>
  <c r="F129" i="5"/>
  <c r="F130" i="5"/>
  <c r="F132" i="5"/>
  <c r="F133" i="5"/>
  <c r="D132" i="20" s="1"/>
  <c r="F134" i="5"/>
  <c r="F135" i="5"/>
  <c r="F136" i="5"/>
  <c r="F138" i="5"/>
  <c r="D137" i="21" s="1"/>
  <c r="F139" i="5"/>
  <c r="F140" i="5"/>
  <c r="D139" i="21" s="1"/>
  <c r="F141" i="5"/>
  <c r="F142" i="5"/>
  <c r="D141" i="21" s="1"/>
  <c r="F143" i="5"/>
  <c r="F144" i="5"/>
  <c r="D143" i="21" s="1"/>
  <c r="F145" i="5"/>
  <c r="P143" i="29" s="1"/>
  <c r="F147" i="5"/>
  <c r="F148" i="5"/>
  <c r="F149" i="5"/>
  <c r="D148" i="20" s="1"/>
  <c r="F150" i="5"/>
  <c r="F151" i="5"/>
  <c r="D150" i="21" s="1"/>
  <c r="F152" i="5"/>
  <c r="F153" i="5"/>
  <c r="D152" i="21" s="1"/>
  <c r="F154" i="5"/>
  <c r="F155" i="5"/>
  <c r="D154" i="21" s="1"/>
  <c r="F156" i="5"/>
  <c r="F157" i="5"/>
  <c r="D156" i="21" s="1"/>
  <c r="F158" i="5"/>
  <c r="F159" i="5"/>
  <c r="D158" i="21" s="1"/>
  <c r="F160" i="5"/>
  <c r="F161" i="5"/>
  <c r="D160" i="21" s="1"/>
  <c r="F162" i="5"/>
  <c r="F163" i="5"/>
  <c r="D162" i="21" s="1"/>
  <c r="F164" i="5"/>
  <c r="F165" i="5"/>
  <c r="D164" i="21" s="1"/>
  <c r="F166" i="5"/>
  <c r="F167" i="5"/>
  <c r="D166" i="21" s="1"/>
  <c r="F168" i="5"/>
  <c r="F169" i="5"/>
  <c r="D168" i="21" s="1"/>
  <c r="F170" i="5"/>
  <c r="F171" i="5"/>
  <c r="D170" i="21" s="1"/>
  <c r="F172" i="5"/>
  <c r="F173" i="5"/>
  <c r="D172" i="21" s="1"/>
  <c r="F174" i="5"/>
  <c r="F175" i="5"/>
  <c r="D174" i="21" s="1"/>
  <c r="F176" i="5"/>
  <c r="F177" i="5"/>
  <c r="D176" i="21" s="1"/>
  <c r="F178" i="5"/>
  <c r="F179" i="5"/>
  <c r="D178" i="21" s="1"/>
  <c r="F180" i="5"/>
  <c r="F181" i="5"/>
  <c r="D180" i="21" s="1"/>
  <c r="F183" i="5"/>
  <c r="F184" i="5"/>
  <c r="F185" i="5"/>
  <c r="F186" i="5"/>
  <c r="F187" i="5"/>
  <c r="F188" i="5"/>
  <c r="F189" i="5"/>
  <c r="F190" i="5"/>
  <c r="F191" i="5"/>
  <c r="F192" i="5"/>
  <c r="F193" i="5"/>
  <c r="F195" i="5"/>
  <c r="D194" i="21" s="1"/>
  <c r="F196" i="5"/>
  <c r="F197" i="5"/>
  <c r="D196" i="21" s="1"/>
  <c r="F198" i="5"/>
  <c r="F199" i="5"/>
  <c r="D198" i="21" s="1"/>
  <c r="F201" i="5"/>
  <c r="F202" i="5"/>
  <c r="F203" i="5"/>
  <c r="F204" i="5"/>
  <c r="F205" i="5"/>
  <c r="F206" i="5"/>
  <c r="F207" i="5"/>
  <c r="F208" i="5"/>
  <c r="F209" i="5"/>
  <c r="F211" i="5"/>
  <c r="D210" i="21" s="1"/>
  <c r="F212" i="5"/>
  <c r="F213" i="5"/>
  <c r="D212" i="21" s="1"/>
  <c r="F214" i="5"/>
  <c r="F215" i="5"/>
  <c r="D214" i="21" s="1"/>
  <c r="F217" i="5"/>
  <c r="F218" i="5"/>
  <c r="F219" i="5"/>
  <c r="F220" i="5"/>
  <c r="F221" i="5"/>
  <c r="F222" i="5"/>
  <c r="F223" i="5"/>
  <c r="F224" i="5"/>
  <c r="F226" i="5"/>
  <c r="F227" i="5"/>
  <c r="D226" i="21" s="1"/>
  <c r="F228" i="5"/>
  <c r="F229" i="5"/>
  <c r="D228" i="21" s="1"/>
  <c r="F230" i="5"/>
  <c r="F231" i="5"/>
  <c r="D230" i="21" s="1"/>
  <c r="F233" i="5"/>
  <c r="F234" i="5"/>
  <c r="D233" i="21" s="1"/>
  <c r="F235" i="5"/>
  <c r="F236" i="5"/>
  <c r="F237" i="5"/>
  <c r="F239" i="5"/>
  <c r="F240" i="5"/>
  <c r="D239" i="21" s="1"/>
  <c r="F242" i="5"/>
  <c r="D241" i="21" s="1"/>
  <c r="F243" i="5"/>
  <c r="D242" i="20" s="1"/>
  <c r="F244" i="5"/>
  <c r="D243" i="21" s="1"/>
  <c r="F245" i="5"/>
  <c r="F246" i="5"/>
  <c r="F247" i="5"/>
  <c r="D246" i="20" s="1"/>
  <c r="F248" i="5"/>
  <c r="D247" i="20" s="1"/>
  <c r="F249" i="5"/>
  <c r="D248" i="21" s="1"/>
  <c r="F250" i="5"/>
  <c r="D249" i="21" s="1"/>
  <c r="F251" i="5"/>
  <c r="D250" i="21" s="1"/>
  <c r="F252" i="5"/>
  <c r="D251" i="20" s="1"/>
  <c r="F253" i="5"/>
  <c r="F9" i="5"/>
  <c r="P7" i="29" s="1"/>
  <c r="H232" i="5"/>
  <c r="I232" i="5"/>
  <c r="G254" i="5"/>
  <c r="H254" i="5"/>
  <c r="I254" i="5"/>
  <c r="J254" i="5"/>
  <c r="K254" i="5"/>
  <c r="L254" i="5"/>
  <c r="M254" i="5"/>
  <c r="N254" i="5"/>
  <c r="O254" i="5"/>
  <c r="P254" i="5"/>
  <c r="R254" i="5"/>
  <c r="S254" i="5"/>
  <c r="T254" i="5"/>
  <c r="U254" i="5"/>
  <c r="V254" i="5"/>
  <c r="W254" i="5"/>
  <c r="X254" i="5"/>
  <c r="G241" i="5"/>
  <c r="H241" i="5"/>
  <c r="I241" i="5"/>
  <c r="J241" i="5"/>
  <c r="K241" i="5"/>
  <c r="L241" i="5"/>
  <c r="M241" i="5"/>
  <c r="N241" i="5"/>
  <c r="O241" i="5"/>
  <c r="P241" i="5"/>
  <c r="R241" i="5"/>
  <c r="S241" i="5"/>
  <c r="T241" i="5"/>
  <c r="U241" i="5"/>
  <c r="V241" i="5"/>
  <c r="W241" i="5"/>
  <c r="X241" i="5"/>
  <c r="G238" i="5"/>
  <c r="H238" i="5"/>
  <c r="I238" i="5"/>
  <c r="J238" i="5"/>
  <c r="K238" i="5"/>
  <c r="L238" i="5"/>
  <c r="M238" i="5"/>
  <c r="N238" i="5"/>
  <c r="O238" i="5"/>
  <c r="P238" i="5"/>
  <c r="R238" i="5"/>
  <c r="S238" i="5"/>
  <c r="T238" i="5"/>
  <c r="U238" i="5"/>
  <c r="V238" i="5"/>
  <c r="W238" i="5"/>
  <c r="X238" i="5"/>
  <c r="G232" i="5"/>
  <c r="J232" i="5"/>
  <c r="K232" i="5"/>
  <c r="L232" i="5"/>
  <c r="M232" i="5"/>
  <c r="N232" i="5"/>
  <c r="O232" i="5"/>
  <c r="P232" i="5"/>
  <c r="R232" i="5"/>
  <c r="S232" i="5"/>
  <c r="T232" i="5"/>
  <c r="U232" i="5"/>
  <c r="V232" i="5"/>
  <c r="W232" i="5"/>
  <c r="X232" i="5"/>
  <c r="G225" i="5"/>
  <c r="H225" i="5"/>
  <c r="I225" i="5"/>
  <c r="J225" i="5"/>
  <c r="K225" i="5"/>
  <c r="L225" i="5"/>
  <c r="M225" i="5"/>
  <c r="N225" i="5"/>
  <c r="O225" i="5"/>
  <c r="P225" i="5"/>
  <c r="R225" i="5"/>
  <c r="S225" i="5"/>
  <c r="T225" i="5"/>
  <c r="U225" i="5"/>
  <c r="V225" i="5"/>
  <c r="W225" i="5"/>
  <c r="X225" i="5"/>
  <c r="G216" i="5"/>
  <c r="H216" i="5"/>
  <c r="I216" i="5"/>
  <c r="J216" i="5"/>
  <c r="K216" i="5"/>
  <c r="L216" i="5"/>
  <c r="M216" i="5"/>
  <c r="N216" i="5"/>
  <c r="O216" i="5"/>
  <c r="P216" i="5"/>
  <c r="R216" i="5"/>
  <c r="S216" i="5"/>
  <c r="T216" i="5"/>
  <c r="U216" i="5"/>
  <c r="V216" i="5"/>
  <c r="W216" i="5"/>
  <c r="X216" i="5"/>
  <c r="G210" i="5"/>
  <c r="H210" i="5"/>
  <c r="I210" i="5"/>
  <c r="J210" i="5"/>
  <c r="K210" i="5"/>
  <c r="L210" i="5"/>
  <c r="M210" i="5"/>
  <c r="N210" i="5"/>
  <c r="O210" i="5"/>
  <c r="P210" i="5"/>
  <c r="R210" i="5"/>
  <c r="S210" i="5"/>
  <c r="T210" i="5"/>
  <c r="U210" i="5"/>
  <c r="V210" i="5"/>
  <c r="W210" i="5"/>
  <c r="X210" i="5"/>
  <c r="G200" i="5"/>
  <c r="H200" i="5"/>
  <c r="I200" i="5"/>
  <c r="J200" i="5"/>
  <c r="K200" i="5"/>
  <c r="L200" i="5"/>
  <c r="M200" i="5"/>
  <c r="N200" i="5"/>
  <c r="O200" i="5"/>
  <c r="P200" i="5"/>
  <c r="R200" i="5"/>
  <c r="S200" i="5"/>
  <c r="T200" i="5"/>
  <c r="U200" i="5"/>
  <c r="V200" i="5"/>
  <c r="W200" i="5"/>
  <c r="X200" i="5"/>
  <c r="G194" i="5"/>
  <c r="H194" i="5"/>
  <c r="I194" i="5"/>
  <c r="J194" i="5"/>
  <c r="K194" i="5"/>
  <c r="L194" i="5"/>
  <c r="M194" i="5"/>
  <c r="N194" i="5"/>
  <c r="O194" i="5"/>
  <c r="P194" i="5"/>
  <c r="R194" i="5"/>
  <c r="S194" i="5"/>
  <c r="T194" i="5"/>
  <c r="U194" i="5"/>
  <c r="V194" i="5"/>
  <c r="W194" i="5"/>
  <c r="X194" i="5"/>
  <c r="G182" i="5"/>
  <c r="H182" i="5"/>
  <c r="I182" i="5"/>
  <c r="J182" i="5"/>
  <c r="K182" i="5"/>
  <c r="L182" i="5"/>
  <c r="M182" i="5"/>
  <c r="N182" i="5"/>
  <c r="O182" i="5"/>
  <c r="P182" i="5"/>
  <c r="R182" i="5"/>
  <c r="S182" i="5"/>
  <c r="T182" i="5"/>
  <c r="U182" i="5"/>
  <c r="V182" i="5"/>
  <c r="W182" i="5"/>
  <c r="X182" i="5"/>
  <c r="G146" i="5"/>
  <c r="H146" i="5"/>
  <c r="I146" i="5"/>
  <c r="J146" i="5"/>
  <c r="K146" i="5"/>
  <c r="L146" i="5"/>
  <c r="M146" i="5"/>
  <c r="N146" i="5"/>
  <c r="O146" i="5"/>
  <c r="P146" i="5"/>
  <c r="R146" i="5"/>
  <c r="S146" i="5"/>
  <c r="T146" i="5"/>
  <c r="U146" i="5"/>
  <c r="V146" i="5"/>
  <c r="W146" i="5"/>
  <c r="X146" i="5"/>
  <c r="G137" i="5"/>
  <c r="H137" i="5"/>
  <c r="I137" i="5"/>
  <c r="J137" i="5"/>
  <c r="K137" i="5"/>
  <c r="L137" i="5"/>
  <c r="M137" i="5"/>
  <c r="N137" i="5"/>
  <c r="O137" i="5"/>
  <c r="P137" i="5"/>
  <c r="R137" i="5"/>
  <c r="S137" i="5"/>
  <c r="T137" i="5"/>
  <c r="U137" i="5"/>
  <c r="V137" i="5"/>
  <c r="W137" i="5"/>
  <c r="X137" i="5"/>
  <c r="G131" i="5"/>
  <c r="H131" i="5"/>
  <c r="I131" i="5"/>
  <c r="J131" i="5"/>
  <c r="K131" i="5"/>
  <c r="L131" i="5"/>
  <c r="M131" i="5"/>
  <c r="N131" i="5"/>
  <c r="O131" i="5"/>
  <c r="P131" i="5"/>
  <c r="R131" i="5"/>
  <c r="S131" i="5"/>
  <c r="T131" i="5"/>
  <c r="U131" i="5"/>
  <c r="V131" i="5"/>
  <c r="W131" i="5"/>
  <c r="X131" i="5"/>
  <c r="G128" i="5"/>
  <c r="H128" i="5"/>
  <c r="I128" i="5"/>
  <c r="J128" i="5"/>
  <c r="K128" i="5"/>
  <c r="L128" i="5"/>
  <c r="M128" i="5"/>
  <c r="N128" i="5"/>
  <c r="O128" i="5"/>
  <c r="P128" i="5"/>
  <c r="R128" i="5"/>
  <c r="S128" i="5"/>
  <c r="T128" i="5"/>
  <c r="U128" i="5"/>
  <c r="V128" i="5"/>
  <c r="W128" i="5"/>
  <c r="X128" i="5"/>
  <c r="G120" i="5"/>
  <c r="H120" i="5"/>
  <c r="I120" i="5"/>
  <c r="J120" i="5"/>
  <c r="K120" i="5"/>
  <c r="L120" i="5"/>
  <c r="M120" i="5"/>
  <c r="N120" i="5"/>
  <c r="O120" i="5"/>
  <c r="P120" i="5"/>
  <c r="R120" i="5"/>
  <c r="S120" i="5"/>
  <c r="T120" i="5"/>
  <c r="U120" i="5"/>
  <c r="V120" i="5"/>
  <c r="W120" i="5"/>
  <c r="X120" i="5"/>
  <c r="G98" i="5"/>
  <c r="H98" i="5"/>
  <c r="I98" i="5"/>
  <c r="J98" i="5"/>
  <c r="K98" i="5"/>
  <c r="L98" i="5"/>
  <c r="M98" i="5"/>
  <c r="N98" i="5"/>
  <c r="O98" i="5"/>
  <c r="P98" i="5"/>
  <c r="R98" i="5"/>
  <c r="S98" i="5"/>
  <c r="T98" i="5"/>
  <c r="U98" i="5"/>
  <c r="V98" i="5"/>
  <c r="W98" i="5"/>
  <c r="X98" i="5"/>
  <c r="G91" i="5"/>
  <c r="H91" i="5"/>
  <c r="I91" i="5"/>
  <c r="J91" i="5"/>
  <c r="K91" i="5"/>
  <c r="L91" i="5"/>
  <c r="M91" i="5"/>
  <c r="N91" i="5"/>
  <c r="O91" i="5"/>
  <c r="P91" i="5"/>
  <c r="R91" i="5"/>
  <c r="S91" i="5"/>
  <c r="T91" i="5"/>
  <c r="U91" i="5"/>
  <c r="V91" i="5"/>
  <c r="W91" i="5"/>
  <c r="X91" i="5"/>
  <c r="G82" i="5"/>
  <c r="H82" i="5"/>
  <c r="I82" i="5"/>
  <c r="J82" i="5"/>
  <c r="K82" i="5"/>
  <c r="L82" i="5"/>
  <c r="M82" i="5"/>
  <c r="N82" i="5"/>
  <c r="O82" i="5"/>
  <c r="P82" i="5"/>
  <c r="R82" i="5"/>
  <c r="S82" i="5"/>
  <c r="T82" i="5"/>
  <c r="U82" i="5"/>
  <c r="V82" i="5"/>
  <c r="W82" i="5"/>
  <c r="X82" i="5"/>
  <c r="G68" i="5"/>
  <c r="H68" i="5"/>
  <c r="I68" i="5"/>
  <c r="J68" i="5"/>
  <c r="K68" i="5"/>
  <c r="L68" i="5"/>
  <c r="M68" i="5"/>
  <c r="N68" i="5"/>
  <c r="O68" i="5"/>
  <c r="P68" i="5"/>
  <c r="R68" i="5"/>
  <c r="S68" i="5"/>
  <c r="T68" i="5"/>
  <c r="U68" i="5"/>
  <c r="V68" i="5"/>
  <c r="W68" i="5"/>
  <c r="X68" i="5"/>
  <c r="G55" i="5"/>
  <c r="H55" i="5"/>
  <c r="I55" i="5"/>
  <c r="J55" i="5"/>
  <c r="K55" i="5"/>
  <c r="L55" i="5"/>
  <c r="M55" i="5"/>
  <c r="N55" i="5"/>
  <c r="O55" i="5"/>
  <c r="P55" i="5"/>
  <c r="R55" i="5"/>
  <c r="S55" i="5"/>
  <c r="T55" i="5"/>
  <c r="U55" i="5"/>
  <c r="V55" i="5"/>
  <c r="W55" i="5"/>
  <c r="X55" i="5"/>
  <c r="G48" i="5"/>
  <c r="H48" i="5"/>
  <c r="I48" i="5"/>
  <c r="J48" i="5"/>
  <c r="K48" i="5"/>
  <c r="L48" i="5"/>
  <c r="M48" i="5"/>
  <c r="N48" i="5"/>
  <c r="O48" i="5"/>
  <c r="P48" i="5"/>
  <c r="R48" i="5"/>
  <c r="S48" i="5"/>
  <c r="T48" i="5"/>
  <c r="U48" i="5"/>
  <c r="V48" i="5"/>
  <c r="W48" i="5"/>
  <c r="X48" i="5"/>
  <c r="G41" i="5"/>
  <c r="H41" i="5"/>
  <c r="I41" i="5"/>
  <c r="J41" i="5"/>
  <c r="K41" i="5"/>
  <c r="L41" i="5"/>
  <c r="M41" i="5"/>
  <c r="N41" i="5"/>
  <c r="O41" i="5"/>
  <c r="P41" i="5"/>
  <c r="R41" i="5"/>
  <c r="S41" i="5"/>
  <c r="T41" i="5"/>
  <c r="U41" i="5"/>
  <c r="V41" i="5"/>
  <c r="W41" i="5"/>
  <c r="X41" i="5"/>
  <c r="G33" i="5"/>
  <c r="H33" i="5"/>
  <c r="I33" i="5"/>
  <c r="J33" i="5"/>
  <c r="K33" i="5"/>
  <c r="L33" i="5"/>
  <c r="M33" i="5"/>
  <c r="N33" i="5"/>
  <c r="O33" i="5"/>
  <c r="P33" i="5"/>
  <c r="R33" i="5"/>
  <c r="S33" i="5"/>
  <c r="T33" i="5"/>
  <c r="U33" i="5"/>
  <c r="V33" i="5"/>
  <c r="W33" i="5"/>
  <c r="X33" i="5"/>
  <c r="G26" i="5"/>
  <c r="H26" i="5"/>
  <c r="I26" i="5"/>
  <c r="J26" i="5"/>
  <c r="K26" i="5"/>
  <c r="L26" i="5"/>
  <c r="M26" i="5"/>
  <c r="N26" i="5"/>
  <c r="O26" i="5"/>
  <c r="P26" i="5"/>
  <c r="R26" i="5"/>
  <c r="S26" i="5"/>
  <c r="T26" i="5"/>
  <c r="U26" i="5"/>
  <c r="V26" i="5"/>
  <c r="W26" i="5"/>
  <c r="X26" i="5"/>
  <c r="G20" i="5"/>
  <c r="H20" i="5"/>
  <c r="I20" i="5"/>
  <c r="J20" i="5"/>
  <c r="K20" i="5"/>
  <c r="L20" i="5"/>
  <c r="M20" i="5"/>
  <c r="N20" i="5"/>
  <c r="O20" i="5"/>
  <c r="P20" i="5"/>
  <c r="R20" i="5"/>
  <c r="S20" i="5"/>
  <c r="T20" i="5"/>
  <c r="U20" i="5"/>
  <c r="V20" i="5"/>
  <c r="W20" i="5"/>
  <c r="X20" i="5"/>
  <c r="AE10" i="16"/>
  <c r="AD10" i="16"/>
  <c r="AE9" i="16"/>
  <c r="AD9" i="16"/>
  <c r="AE8" i="16"/>
  <c r="AY253" i="21" l="1"/>
  <c r="AM253" i="21"/>
  <c r="AI253" i="21"/>
  <c r="D229" i="17"/>
  <c r="D142" i="17"/>
  <c r="D138" i="17"/>
  <c r="D123" i="17"/>
  <c r="D189" i="17"/>
  <c r="D172" i="17"/>
  <c r="D156" i="17"/>
  <c r="D94" i="17"/>
  <c r="D89" i="17"/>
  <c r="D85" i="17"/>
  <c r="D76" i="17"/>
  <c r="D72" i="17"/>
  <c r="D68" i="17"/>
  <c r="D63" i="17"/>
  <c r="D59" i="17"/>
  <c r="D55" i="17"/>
  <c r="J252" i="29"/>
  <c r="F252" i="29"/>
  <c r="M253" i="16"/>
  <c r="D207" i="17"/>
  <c r="D80" i="17"/>
  <c r="D144" i="17"/>
  <c r="D125" i="17"/>
  <c r="D46" i="17"/>
  <c r="F19" i="20"/>
  <c r="E25" i="20"/>
  <c r="F32" i="20"/>
  <c r="F40" i="20"/>
  <c r="E47" i="20"/>
  <c r="E54" i="20"/>
  <c r="F81" i="20"/>
  <c r="H90" i="20"/>
  <c r="H130" i="20"/>
  <c r="F136" i="20"/>
  <c r="E145" i="20"/>
  <c r="F145" i="20"/>
  <c r="E181" i="20"/>
  <c r="G193" i="20"/>
  <c r="F199" i="20"/>
  <c r="E209" i="20"/>
  <c r="F209" i="20"/>
  <c r="G209" i="20"/>
  <c r="E215" i="20"/>
  <c r="F215" i="20"/>
  <c r="H224" i="20"/>
  <c r="G231" i="20"/>
  <c r="E237" i="20"/>
  <c r="F237" i="20"/>
  <c r="E240" i="20"/>
  <c r="W253" i="21"/>
  <c r="S253" i="21"/>
  <c r="AU253" i="21"/>
  <c r="AE253" i="21"/>
  <c r="O253" i="21"/>
  <c r="E130" i="20"/>
  <c r="F181" i="20"/>
  <c r="M253" i="33"/>
  <c r="D249" i="17"/>
  <c r="D245" i="17"/>
  <c r="D241" i="17"/>
  <c r="D235" i="17"/>
  <c r="D230" i="17"/>
  <c r="D226" i="17"/>
  <c r="D221" i="17"/>
  <c r="D217" i="17"/>
  <c r="D212" i="17"/>
  <c r="D203" i="17"/>
  <c r="D198" i="17"/>
  <c r="D194" i="17"/>
  <c r="D185" i="17"/>
  <c r="D180" i="17"/>
  <c r="D176" i="17"/>
  <c r="D168" i="17"/>
  <c r="D164" i="17"/>
  <c r="D160" i="17"/>
  <c r="D152" i="17"/>
  <c r="D148" i="17"/>
  <c r="D143" i="17"/>
  <c r="D139" i="17"/>
  <c r="D134" i="17"/>
  <c r="M251" i="17"/>
  <c r="M247" i="17"/>
  <c r="M243" i="17"/>
  <c r="M233" i="17"/>
  <c r="M228" i="17"/>
  <c r="M223" i="17"/>
  <c r="M219" i="17"/>
  <c r="M214" i="17"/>
  <c r="M205" i="17"/>
  <c r="M201" i="17"/>
  <c r="M196" i="17"/>
  <c r="M191" i="17"/>
  <c r="M187" i="17"/>
  <c r="M183" i="17"/>
  <c r="M178" i="17"/>
  <c r="M174" i="17"/>
  <c r="M170" i="17"/>
  <c r="M166" i="17"/>
  <c r="M162" i="17"/>
  <c r="M158" i="17"/>
  <c r="M154" i="17"/>
  <c r="M150" i="17"/>
  <c r="M141" i="17"/>
  <c r="M132" i="17"/>
  <c r="M126" i="17"/>
  <c r="M122" i="17"/>
  <c r="M117" i="17"/>
  <c r="M113" i="17"/>
  <c r="M109" i="17"/>
  <c r="M105" i="17"/>
  <c r="M101" i="17"/>
  <c r="M96" i="17"/>
  <c r="M92" i="17"/>
  <c r="M87" i="17"/>
  <c r="M83" i="17"/>
  <c r="M78" i="17"/>
  <c r="M74" i="17"/>
  <c r="M70" i="17"/>
  <c r="M65" i="17"/>
  <c r="M61" i="17"/>
  <c r="M57" i="17"/>
  <c r="M52" i="17"/>
  <c r="M48" i="17"/>
  <c r="M43" i="17"/>
  <c r="M38" i="17"/>
  <c r="M34" i="17"/>
  <c r="M29" i="17"/>
  <c r="M24" i="17"/>
  <c r="M20" i="17"/>
  <c r="M15" i="17"/>
  <c r="M11" i="17"/>
  <c r="G54" i="20"/>
  <c r="G97" i="20"/>
  <c r="G253" i="33"/>
  <c r="Q253" i="33"/>
  <c r="I253" i="33"/>
  <c r="I119" i="16"/>
  <c r="I40" i="16"/>
  <c r="N90" i="16"/>
  <c r="N81" i="16"/>
  <c r="Q253" i="16"/>
  <c r="K253" i="16"/>
  <c r="I237" i="21"/>
  <c r="G237" i="21"/>
  <c r="I231" i="21"/>
  <c r="F90" i="21"/>
  <c r="G90" i="21"/>
  <c r="G47" i="21"/>
  <c r="E40" i="21"/>
  <c r="G32" i="21"/>
  <c r="E25" i="21"/>
  <c r="K253" i="33"/>
  <c r="H32" i="20"/>
  <c r="H67" i="20"/>
  <c r="F90" i="20"/>
  <c r="G237" i="20"/>
  <c r="D252" i="21"/>
  <c r="D252" i="20"/>
  <c r="O253" i="33"/>
  <c r="I237" i="16"/>
  <c r="I209" i="16"/>
  <c r="I19" i="16"/>
  <c r="N127" i="16"/>
  <c r="N25" i="16"/>
  <c r="O253" i="16"/>
  <c r="E19" i="17"/>
  <c r="D93" i="17"/>
  <c r="D88" i="17"/>
  <c r="D84" i="17"/>
  <c r="D79" i="17"/>
  <c r="D75" i="17"/>
  <c r="D71" i="17"/>
  <c r="D66" i="17"/>
  <c r="D62" i="17"/>
  <c r="D58" i="17"/>
  <c r="D44" i="17"/>
  <c r="I25" i="17"/>
  <c r="R90" i="17"/>
  <c r="R81" i="17"/>
  <c r="V237" i="17"/>
  <c r="V209" i="17"/>
  <c r="V19" i="17"/>
  <c r="X253" i="17"/>
  <c r="S253" i="17"/>
  <c r="L253" i="17"/>
  <c r="G253" i="17"/>
  <c r="AG253" i="20"/>
  <c r="AC253" i="20"/>
  <c r="Y253" i="20"/>
  <c r="U253" i="20"/>
  <c r="Q253" i="20"/>
  <c r="M253" i="20"/>
  <c r="BD253" i="21"/>
  <c r="AZ253" i="21"/>
  <c r="AV253" i="21"/>
  <c r="AR253" i="21"/>
  <c r="AN253" i="21"/>
  <c r="AJ253" i="21"/>
  <c r="AF253" i="21"/>
  <c r="AB253" i="21"/>
  <c r="X253" i="21"/>
  <c r="I253" i="21" s="1"/>
  <c r="T253" i="21"/>
  <c r="P253" i="21"/>
  <c r="H215" i="21"/>
  <c r="H199" i="21"/>
  <c r="F193" i="21"/>
  <c r="H181" i="21"/>
  <c r="G136" i="21"/>
  <c r="I90" i="21"/>
  <c r="I47" i="21"/>
  <c r="I19" i="21"/>
  <c r="P253" i="33"/>
  <c r="M252" i="17"/>
  <c r="M248" i="17"/>
  <c r="M244" i="17"/>
  <c r="M239" i="17"/>
  <c r="M234" i="17"/>
  <c r="M229" i="17"/>
  <c r="M220" i="17"/>
  <c r="M211" i="17"/>
  <c r="M206" i="17"/>
  <c r="M202" i="17"/>
  <c r="M197" i="17"/>
  <c r="M192" i="17"/>
  <c r="M188" i="17"/>
  <c r="M184" i="17"/>
  <c r="M179" i="17"/>
  <c r="M175" i="17"/>
  <c r="M171" i="17"/>
  <c r="M167" i="17"/>
  <c r="M163" i="17"/>
  <c r="M159" i="17"/>
  <c r="M155" i="17"/>
  <c r="M151" i="17"/>
  <c r="M147" i="17"/>
  <c r="M142" i="17"/>
  <c r="M138" i="17"/>
  <c r="M133" i="17"/>
  <c r="M123" i="17"/>
  <c r="M118" i="17"/>
  <c r="M114" i="17"/>
  <c r="M110" i="17"/>
  <c r="M106" i="17"/>
  <c r="M102" i="17"/>
  <c r="M93" i="17"/>
  <c r="M88" i="17"/>
  <c r="M84" i="17"/>
  <c r="M79" i="17"/>
  <c r="M75" i="17"/>
  <c r="M71" i="17"/>
  <c r="M66" i="17"/>
  <c r="M62" i="17"/>
  <c r="M58" i="17"/>
  <c r="M53" i="17"/>
  <c r="M49" i="17"/>
  <c r="M44" i="17"/>
  <c r="M39" i="17"/>
  <c r="M35" i="17"/>
  <c r="M30" i="17"/>
  <c r="M26" i="17"/>
  <c r="M21" i="17"/>
  <c r="M16" i="17"/>
  <c r="M12" i="17"/>
  <c r="L252" i="29"/>
  <c r="H252" i="29"/>
  <c r="D252" i="29"/>
  <c r="AB253" i="20"/>
  <c r="D124" i="17"/>
  <c r="D120" i="17"/>
  <c r="D115" i="17"/>
  <c r="D111" i="17"/>
  <c r="D107" i="17"/>
  <c r="D103" i="17"/>
  <c r="D99" i="17"/>
  <c r="D50" i="17"/>
  <c r="D45" i="17"/>
  <c r="D36" i="17"/>
  <c r="D31" i="17"/>
  <c r="D27" i="17"/>
  <c r="D22" i="17"/>
  <c r="D17" i="17"/>
  <c r="D13" i="17"/>
  <c r="D9" i="17"/>
  <c r="D95" i="17"/>
  <c r="D91" i="17"/>
  <c r="D86" i="17"/>
  <c r="D82" i="17"/>
  <c r="D77" i="17"/>
  <c r="D73" i="17"/>
  <c r="D69" i="17"/>
  <c r="D64" i="17"/>
  <c r="D60" i="17"/>
  <c r="D56" i="17"/>
  <c r="U253" i="17"/>
  <c r="P253" i="17"/>
  <c r="J253" i="17"/>
  <c r="K252" i="29"/>
  <c r="G252" i="29"/>
  <c r="AE253" i="20"/>
  <c r="AA253" i="20"/>
  <c r="W253" i="20"/>
  <c r="S253" i="20"/>
  <c r="O253" i="20"/>
  <c r="K253" i="20"/>
  <c r="BF253" i="21"/>
  <c r="BB253" i="21"/>
  <c r="AX253" i="21"/>
  <c r="AT253" i="21"/>
  <c r="AP253" i="21"/>
  <c r="AL253" i="21"/>
  <c r="AH253" i="21"/>
  <c r="AD253" i="21"/>
  <c r="Z253" i="21"/>
  <c r="V253" i="21"/>
  <c r="R253" i="21"/>
  <c r="N253" i="21"/>
  <c r="J253" i="21"/>
  <c r="H209" i="21"/>
  <c r="H193" i="21"/>
  <c r="F181" i="21"/>
  <c r="H145" i="21"/>
  <c r="G130" i="21"/>
  <c r="H130" i="21"/>
  <c r="E81" i="21"/>
  <c r="I25" i="21"/>
  <c r="BE253" i="21"/>
  <c r="BA253" i="21"/>
  <c r="AW253" i="21"/>
  <c r="AS253" i="21"/>
  <c r="AO253" i="21"/>
  <c r="AK253" i="21"/>
  <c r="AG253" i="21"/>
  <c r="AC253" i="21"/>
  <c r="Y253" i="21"/>
  <c r="U253" i="21"/>
  <c r="Q253" i="21"/>
  <c r="M253" i="21"/>
  <c r="I193" i="16"/>
  <c r="I145" i="16"/>
  <c r="I67" i="16"/>
  <c r="I54" i="16"/>
  <c r="I47" i="16"/>
  <c r="N231" i="16"/>
  <c r="N215" i="16"/>
  <c r="N199" i="16"/>
  <c r="N181" i="16"/>
  <c r="E67" i="17"/>
  <c r="E54" i="17"/>
  <c r="E47" i="17"/>
  <c r="D47" i="17" s="1"/>
  <c r="D48" i="17"/>
  <c r="E40" i="17"/>
  <c r="D41" i="17"/>
  <c r="I32" i="17"/>
  <c r="D32" i="17" s="1"/>
  <c r="R32" i="17"/>
  <c r="V67" i="17"/>
  <c r="V54" i="17"/>
  <c r="V47" i="17"/>
  <c r="F98" i="5"/>
  <c r="D97" i="21" s="1"/>
  <c r="F128" i="5"/>
  <c r="D127" i="21" s="1"/>
  <c r="F137" i="5"/>
  <c r="D136" i="21" s="1"/>
  <c r="I224" i="16"/>
  <c r="I130" i="16"/>
  <c r="I127" i="16"/>
  <c r="I97" i="16"/>
  <c r="I90" i="16"/>
  <c r="I81" i="16"/>
  <c r="I32" i="16"/>
  <c r="I25" i="16"/>
  <c r="N240" i="16"/>
  <c r="N237" i="16"/>
  <c r="N209" i="16"/>
  <c r="N136" i="16"/>
  <c r="N119" i="16"/>
  <c r="N97" i="16"/>
  <c r="N67" i="16"/>
  <c r="N54" i="16"/>
  <c r="N47" i="16"/>
  <c r="N40" i="16"/>
  <c r="N32" i="16"/>
  <c r="N19" i="16"/>
  <c r="D20" i="17"/>
  <c r="D252" i="17"/>
  <c r="D250" i="17"/>
  <c r="D248" i="17"/>
  <c r="D246" i="17"/>
  <c r="D244" i="17"/>
  <c r="D242" i="17"/>
  <c r="D239" i="17"/>
  <c r="D236" i="17"/>
  <c r="D234" i="17"/>
  <c r="D232" i="17"/>
  <c r="D222" i="17"/>
  <c r="D220" i="17"/>
  <c r="D218" i="17"/>
  <c r="D216" i="17"/>
  <c r="D213" i="17"/>
  <c r="D211" i="17"/>
  <c r="D208" i="17"/>
  <c r="D206" i="17"/>
  <c r="D204" i="17"/>
  <c r="D202" i="17"/>
  <c r="D200" i="17"/>
  <c r="D197" i="17"/>
  <c r="D195" i="17"/>
  <c r="D192" i="17"/>
  <c r="D190" i="17"/>
  <c r="D188" i="17"/>
  <c r="D186" i="17"/>
  <c r="D184" i="17"/>
  <c r="D182" i="17"/>
  <c r="D179" i="17"/>
  <c r="D177" i="17"/>
  <c r="D175" i="17"/>
  <c r="D173" i="17"/>
  <c r="D171" i="17"/>
  <c r="D169" i="17"/>
  <c r="D167" i="17"/>
  <c r="D165" i="17"/>
  <c r="D163" i="17"/>
  <c r="D161" i="17"/>
  <c r="D159" i="17"/>
  <c r="D157" i="17"/>
  <c r="D155" i="17"/>
  <c r="D153" i="17"/>
  <c r="D151" i="17"/>
  <c r="D149" i="17"/>
  <c r="D147" i="17"/>
  <c r="D135" i="17"/>
  <c r="D133" i="17"/>
  <c r="D131" i="17"/>
  <c r="E127" i="17"/>
  <c r="D118" i="17"/>
  <c r="D116" i="17"/>
  <c r="D114" i="17"/>
  <c r="D112" i="17"/>
  <c r="D110" i="17"/>
  <c r="D108" i="17"/>
  <c r="D106" i="17"/>
  <c r="D104" i="17"/>
  <c r="D102" i="17"/>
  <c r="D100" i="17"/>
  <c r="D98" i="17"/>
  <c r="E90" i="17"/>
  <c r="E81" i="17"/>
  <c r="D53" i="17"/>
  <c r="D51" i="17"/>
  <c r="D49" i="17"/>
  <c r="D39" i="17"/>
  <c r="D37" i="17"/>
  <c r="D35" i="17"/>
  <c r="E32" i="17"/>
  <c r="D30" i="17"/>
  <c r="D28" i="17"/>
  <c r="E25" i="17"/>
  <c r="D23" i="17"/>
  <c r="D21" i="17"/>
  <c r="D18" i="17"/>
  <c r="D16" i="17"/>
  <c r="D14" i="17"/>
  <c r="D12" i="17"/>
  <c r="D10" i="17"/>
  <c r="I237" i="17"/>
  <c r="I209" i="17"/>
  <c r="I119" i="17"/>
  <c r="I67" i="17"/>
  <c r="D67" i="17" s="1"/>
  <c r="I54" i="17"/>
  <c r="I47" i="17"/>
  <c r="I40" i="17"/>
  <c r="I19" i="17"/>
  <c r="D19" i="17" s="1"/>
  <c r="R67" i="17"/>
  <c r="R54" i="17"/>
  <c r="R47" i="17"/>
  <c r="R40" i="17"/>
  <c r="R19" i="17"/>
  <c r="V81" i="17"/>
  <c r="V32" i="17"/>
  <c r="V25" i="17"/>
  <c r="Y253" i="17"/>
  <c r="W253" i="17"/>
  <c r="T253" i="17"/>
  <c r="Q253" i="17"/>
  <c r="O253" i="17"/>
  <c r="K253" i="17"/>
  <c r="H253" i="17"/>
  <c r="G47" i="20"/>
  <c r="H97" i="20"/>
  <c r="G127" i="20"/>
  <c r="H231" i="20"/>
  <c r="H237" i="20"/>
  <c r="H240" i="21"/>
  <c r="L253" i="21"/>
  <c r="G240" i="21"/>
  <c r="H237" i="21"/>
  <c r="F237" i="21"/>
  <c r="E231" i="21"/>
  <c r="H224" i="21"/>
  <c r="F224" i="21"/>
  <c r="I215" i="21"/>
  <c r="I209" i="21"/>
  <c r="F209" i="21"/>
  <c r="I199" i="21"/>
  <c r="E199" i="21"/>
  <c r="I193" i="21"/>
  <c r="G193" i="21"/>
  <c r="E193" i="21"/>
  <c r="I181" i="21"/>
  <c r="E181" i="21"/>
  <c r="I145" i="21"/>
  <c r="E136" i="21"/>
  <c r="I127" i="21"/>
  <c r="G127" i="21"/>
  <c r="E127" i="21"/>
  <c r="H127" i="21"/>
  <c r="F127" i="21"/>
  <c r="I119" i="21"/>
  <c r="G119" i="21"/>
  <c r="E119" i="21"/>
  <c r="H119" i="21"/>
  <c r="I97" i="21"/>
  <c r="G97" i="21"/>
  <c r="H97" i="21"/>
  <c r="E90" i="21"/>
  <c r="I81" i="21"/>
  <c r="G81" i="21"/>
  <c r="H81" i="21"/>
  <c r="F81" i="21"/>
  <c r="I67" i="21"/>
  <c r="G67" i="21"/>
  <c r="H67" i="21"/>
  <c r="F67" i="21"/>
  <c r="E47" i="21"/>
  <c r="F47" i="21"/>
  <c r="H40" i="21"/>
  <c r="G25" i="21"/>
  <c r="H25" i="21"/>
  <c r="F25" i="21"/>
  <c r="F19" i="21"/>
  <c r="AH253" i="20"/>
  <c r="AF253" i="20"/>
  <c r="AD253" i="20"/>
  <c r="Z253" i="20"/>
  <c r="X253" i="20"/>
  <c r="V253" i="20"/>
  <c r="R253" i="20"/>
  <c r="P253" i="20"/>
  <c r="F120" i="5"/>
  <c r="D119" i="21" s="1"/>
  <c r="F182" i="5"/>
  <c r="D181" i="20" s="1"/>
  <c r="F200" i="5"/>
  <c r="D199" i="20" s="1"/>
  <c r="F216" i="5"/>
  <c r="D215" i="20" s="1"/>
  <c r="F225" i="5"/>
  <c r="P223" i="29" s="1"/>
  <c r="D223" i="21"/>
  <c r="P222" i="29"/>
  <c r="D221" i="21"/>
  <c r="P220" i="29"/>
  <c r="D221" i="20"/>
  <c r="D219" i="21"/>
  <c r="P218" i="29"/>
  <c r="D217" i="21"/>
  <c r="D217" i="20"/>
  <c r="P216" i="29"/>
  <c r="D207" i="21"/>
  <c r="D207" i="20"/>
  <c r="D205" i="21"/>
  <c r="P204" i="29"/>
  <c r="D203" i="21"/>
  <c r="D203" i="20"/>
  <c r="D201" i="21"/>
  <c r="P200" i="29"/>
  <c r="D191" i="21"/>
  <c r="P190" i="29"/>
  <c r="D189" i="21"/>
  <c r="D189" i="20"/>
  <c r="D187" i="21"/>
  <c r="P186" i="29"/>
  <c r="D185" i="21"/>
  <c r="D185" i="20"/>
  <c r="D183" i="21"/>
  <c r="P182" i="29"/>
  <c r="I231" i="16"/>
  <c r="I215" i="16"/>
  <c r="I199" i="16"/>
  <c r="I181" i="16"/>
  <c r="N193" i="16"/>
  <c r="N145" i="16"/>
  <c r="F33" i="5"/>
  <c r="D32" i="21" s="1"/>
  <c r="F91" i="5"/>
  <c r="D90" i="21" s="1"/>
  <c r="F131" i="5"/>
  <c r="D130" i="21" s="1"/>
  <c r="F194" i="5"/>
  <c r="D193" i="21" s="1"/>
  <c r="F210" i="5"/>
  <c r="D209" i="21" s="1"/>
  <c r="D244" i="21"/>
  <c r="P243" i="29"/>
  <c r="D236" i="21"/>
  <c r="D236" i="20"/>
  <c r="P235" i="29"/>
  <c r="D234" i="21"/>
  <c r="P233" i="29"/>
  <c r="D147" i="21"/>
  <c r="D147" i="20"/>
  <c r="I240" i="16"/>
  <c r="I136" i="16"/>
  <c r="N224" i="16"/>
  <c r="N130" i="16"/>
  <c r="D128" i="17"/>
  <c r="D33" i="17"/>
  <c r="D26" i="17"/>
  <c r="D8" i="17"/>
  <c r="E240" i="17"/>
  <c r="E237" i="17"/>
  <c r="E209" i="17"/>
  <c r="D209" i="17" s="1"/>
  <c r="E193" i="17"/>
  <c r="E145" i="17"/>
  <c r="E136" i="17"/>
  <c r="E119" i="17"/>
  <c r="D119" i="17" s="1"/>
  <c r="I231" i="17"/>
  <c r="I224" i="17"/>
  <c r="I215" i="17"/>
  <c r="I199" i="17"/>
  <c r="I181" i="17"/>
  <c r="I130" i="17"/>
  <c r="I127" i="17"/>
  <c r="D127" i="17" s="1"/>
  <c r="I97" i="17"/>
  <c r="I90" i="17"/>
  <c r="D90" i="17" s="1"/>
  <c r="I81" i="17"/>
  <c r="D81" i="17" s="1"/>
  <c r="N231" i="17"/>
  <c r="M232" i="17"/>
  <c r="M225" i="17"/>
  <c r="N224" i="17"/>
  <c r="N215" i="17"/>
  <c r="M216" i="17"/>
  <c r="N199" i="17"/>
  <c r="M200" i="17"/>
  <c r="N181" i="17"/>
  <c r="M182" i="17"/>
  <c r="M131" i="17"/>
  <c r="N130" i="17"/>
  <c r="N127" i="17"/>
  <c r="M128" i="17"/>
  <c r="M98" i="17"/>
  <c r="N97" i="17"/>
  <c r="N90" i="17"/>
  <c r="M91" i="17"/>
  <c r="M82" i="17"/>
  <c r="N81" i="17"/>
  <c r="M81" i="17" s="1"/>
  <c r="R240" i="17"/>
  <c r="R237" i="17"/>
  <c r="R209" i="17"/>
  <c r="R193" i="17"/>
  <c r="R145" i="17"/>
  <c r="R136" i="17"/>
  <c r="R119" i="17"/>
  <c r="V231" i="17"/>
  <c r="V224" i="17"/>
  <c r="V215" i="17"/>
  <c r="V199" i="17"/>
  <c r="V181" i="17"/>
  <c r="V130" i="17"/>
  <c r="V127" i="17"/>
  <c r="V97" i="17"/>
  <c r="V90" i="17"/>
  <c r="N19" i="17"/>
  <c r="M19" i="17" s="1"/>
  <c r="N25" i="17"/>
  <c r="N32" i="17"/>
  <c r="N40" i="17"/>
  <c r="M40" i="17" s="1"/>
  <c r="N47" i="17"/>
  <c r="M47" i="17" s="1"/>
  <c r="N54" i="17"/>
  <c r="M54" i="17" s="1"/>
  <c r="N67" i="17"/>
  <c r="M67" i="17" s="1"/>
  <c r="E231" i="17"/>
  <c r="E224" i="17"/>
  <c r="E215" i="17"/>
  <c r="E199" i="17"/>
  <c r="E181" i="17"/>
  <c r="E130" i="17"/>
  <c r="E97" i="17"/>
  <c r="D97" i="17" s="1"/>
  <c r="I240" i="17"/>
  <c r="I193" i="17"/>
  <c r="I145" i="17"/>
  <c r="I136" i="17"/>
  <c r="M241" i="17"/>
  <c r="N240" i="17"/>
  <c r="N237" i="17"/>
  <c r="M238" i="17"/>
  <c r="N209" i="17"/>
  <c r="M210" i="17"/>
  <c r="N193" i="17"/>
  <c r="M194" i="17"/>
  <c r="N145" i="17"/>
  <c r="M146" i="17"/>
  <c r="M137" i="17"/>
  <c r="N136" i="17"/>
  <c r="N119" i="17"/>
  <c r="M119" i="17" s="1"/>
  <c r="M120" i="17"/>
  <c r="R231" i="17"/>
  <c r="R224" i="17"/>
  <c r="R215" i="17"/>
  <c r="R199" i="17"/>
  <c r="R181" i="17"/>
  <c r="R130" i="17"/>
  <c r="R97" i="17"/>
  <c r="V240" i="17"/>
  <c r="V193" i="17"/>
  <c r="V145" i="17"/>
  <c r="V136" i="17"/>
  <c r="F253" i="17"/>
  <c r="H19" i="20"/>
  <c r="E19" i="20"/>
  <c r="T253" i="20"/>
  <c r="J253" i="20"/>
  <c r="I32" i="20"/>
  <c r="G32" i="20"/>
  <c r="I47" i="20"/>
  <c r="E67" i="20"/>
  <c r="F67" i="20"/>
  <c r="I19" i="20"/>
  <c r="G19" i="20"/>
  <c r="H25" i="20"/>
  <c r="I25" i="20"/>
  <c r="G25" i="20"/>
  <c r="H40" i="20"/>
  <c r="I40" i="20"/>
  <c r="G40" i="20"/>
  <c r="H47" i="20"/>
  <c r="F47" i="20"/>
  <c r="H54" i="20"/>
  <c r="I54" i="20"/>
  <c r="E81" i="20"/>
  <c r="H81" i="20"/>
  <c r="I81" i="20"/>
  <c r="G81" i="20"/>
  <c r="E97" i="20"/>
  <c r="F97" i="20"/>
  <c r="I97" i="20"/>
  <c r="H127" i="20"/>
  <c r="F127" i="20"/>
  <c r="I127" i="20"/>
  <c r="E136" i="20"/>
  <c r="H136" i="20"/>
  <c r="I136" i="20"/>
  <c r="G136" i="20"/>
  <c r="H181" i="20"/>
  <c r="I181" i="20"/>
  <c r="G181" i="20"/>
  <c r="E199" i="20"/>
  <c r="H199" i="20"/>
  <c r="I199" i="20"/>
  <c r="H215" i="20"/>
  <c r="I215" i="20"/>
  <c r="F231" i="20"/>
  <c r="I231" i="20"/>
  <c r="H240" i="20"/>
  <c r="F240" i="20"/>
  <c r="I240" i="20"/>
  <c r="G240" i="20"/>
  <c r="E240" i="21"/>
  <c r="F240" i="21"/>
  <c r="I240" i="21"/>
  <c r="F253" i="33"/>
  <c r="R253" i="33"/>
  <c r="N253" i="33"/>
  <c r="L253" i="33"/>
  <c r="J253" i="33"/>
  <c r="H253" i="33"/>
  <c r="I67" i="20"/>
  <c r="G67" i="20"/>
  <c r="I90" i="20"/>
  <c r="G90" i="20"/>
  <c r="H119" i="20"/>
  <c r="F119" i="20"/>
  <c r="I119" i="20"/>
  <c r="G119" i="20"/>
  <c r="F130" i="20"/>
  <c r="I130" i="20"/>
  <c r="G130" i="20"/>
  <c r="I145" i="20"/>
  <c r="G145" i="20"/>
  <c r="E193" i="20"/>
  <c r="H193" i="20"/>
  <c r="F193" i="20"/>
  <c r="I193" i="20"/>
  <c r="H209" i="20"/>
  <c r="I209" i="20"/>
  <c r="E224" i="20"/>
  <c r="F224" i="20"/>
  <c r="I224" i="20"/>
  <c r="G224" i="20"/>
  <c r="I237" i="20"/>
  <c r="N253" i="20"/>
  <c r="L253" i="20"/>
  <c r="E237" i="21"/>
  <c r="H231" i="21"/>
  <c r="F231" i="21"/>
  <c r="G231" i="21"/>
  <c r="I224" i="21"/>
  <c r="G224" i="21"/>
  <c r="E215" i="21"/>
  <c r="F215" i="21"/>
  <c r="G215" i="21"/>
  <c r="E209" i="21"/>
  <c r="G209" i="21"/>
  <c r="F199" i="21"/>
  <c r="G199" i="21"/>
  <c r="G181" i="21"/>
  <c r="E145" i="21"/>
  <c r="F145" i="21"/>
  <c r="G145" i="21"/>
  <c r="H136" i="21"/>
  <c r="F136" i="21"/>
  <c r="I136" i="21"/>
  <c r="E130" i="21"/>
  <c r="F130" i="21"/>
  <c r="I130" i="21"/>
  <c r="F119" i="21"/>
  <c r="E97" i="21"/>
  <c r="F97" i="21"/>
  <c r="E54" i="21"/>
  <c r="H54" i="21"/>
  <c r="I54" i="21"/>
  <c r="G54" i="21"/>
  <c r="F40" i="21"/>
  <c r="I40" i="21"/>
  <c r="G40" i="21"/>
  <c r="E32" i="21"/>
  <c r="H32" i="21"/>
  <c r="F32" i="21"/>
  <c r="I32" i="21"/>
  <c r="E19" i="21"/>
  <c r="H19" i="21"/>
  <c r="G19" i="21"/>
  <c r="D253" i="33"/>
  <c r="S253" i="33" s="1"/>
  <c r="D136" i="20"/>
  <c r="P135" i="29"/>
  <c r="D245" i="21"/>
  <c r="D245" i="20"/>
  <c r="D235" i="21"/>
  <c r="D235" i="20"/>
  <c r="D222" i="21"/>
  <c r="D222" i="20"/>
  <c r="D218" i="21"/>
  <c r="D218" i="20"/>
  <c r="D206" i="21"/>
  <c r="D206" i="20"/>
  <c r="P205" i="29"/>
  <c r="D200" i="21"/>
  <c r="D200" i="20"/>
  <c r="P199" i="29"/>
  <c r="D192" i="21"/>
  <c r="D192" i="20"/>
  <c r="P191" i="29"/>
  <c r="D190" i="21"/>
  <c r="D190" i="20"/>
  <c r="P189" i="29"/>
  <c r="D186" i="21"/>
  <c r="D186" i="20"/>
  <c r="P185" i="29"/>
  <c r="D182" i="21"/>
  <c r="D182" i="20"/>
  <c r="P181" i="29"/>
  <c r="D135" i="20"/>
  <c r="D135" i="21"/>
  <c r="D131" i="20"/>
  <c r="D131" i="21"/>
  <c r="D123" i="20"/>
  <c r="D123" i="21"/>
  <c r="D115" i="21"/>
  <c r="P114" i="29"/>
  <c r="D111" i="21"/>
  <c r="P110" i="29"/>
  <c r="D107" i="21"/>
  <c r="P106" i="29"/>
  <c r="D103" i="21"/>
  <c r="P102" i="29"/>
  <c r="D99" i="21"/>
  <c r="P98" i="29"/>
  <c r="D95" i="20"/>
  <c r="D95" i="21"/>
  <c r="D91" i="20"/>
  <c r="D91" i="21"/>
  <c r="D87" i="20"/>
  <c r="D87" i="21"/>
  <c r="D78" i="20"/>
  <c r="D78" i="21"/>
  <c r="D74" i="20"/>
  <c r="D74" i="21"/>
  <c r="D70" i="20"/>
  <c r="D70" i="21"/>
  <c r="D65" i="21"/>
  <c r="P64" i="29"/>
  <c r="D61" i="21"/>
  <c r="P60" i="29"/>
  <c r="D57" i="21"/>
  <c r="P56" i="29"/>
  <c r="D52" i="20"/>
  <c r="D52" i="21"/>
  <c r="D48" i="20"/>
  <c r="D48" i="21"/>
  <c r="D43" i="20"/>
  <c r="D43" i="21"/>
  <c r="D38" i="21"/>
  <c r="P37" i="29"/>
  <c r="F68" i="5"/>
  <c r="D67" i="21" s="1"/>
  <c r="F238" i="5"/>
  <c r="D237" i="21" s="1"/>
  <c r="P225" i="29"/>
  <c r="P209" i="29"/>
  <c r="P195" i="29"/>
  <c r="P177" i="29"/>
  <c r="P169" i="29"/>
  <c r="P161" i="29"/>
  <c r="P153" i="29"/>
  <c r="P142" i="29"/>
  <c r="P134" i="29"/>
  <c r="P90" i="29"/>
  <c r="P73" i="29"/>
  <c r="P47" i="29"/>
  <c r="D249" i="20"/>
  <c r="D230" i="20"/>
  <c r="D226" i="20"/>
  <c r="D212" i="20"/>
  <c r="D198" i="20"/>
  <c r="D194" i="20"/>
  <c r="D180" i="20"/>
  <c r="D176" i="20"/>
  <c r="D172" i="20"/>
  <c r="D168" i="20"/>
  <c r="D164" i="20"/>
  <c r="D160" i="20"/>
  <c r="D156" i="20"/>
  <c r="D152" i="20"/>
  <c r="D141" i="20"/>
  <c r="D137" i="20"/>
  <c r="D65" i="20"/>
  <c r="D61" i="20"/>
  <c r="D57" i="20"/>
  <c r="D38" i="20"/>
  <c r="D238" i="21"/>
  <c r="D238" i="20"/>
  <c r="D220" i="21"/>
  <c r="D220" i="20"/>
  <c r="D216" i="21"/>
  <c r="D216" i="20"/>
  <c r="D208" i="21"/>
  <c r="D208" i="20"/>
  <c r="P207" i="29"/>
  <c r="D204" i="21"/>
  <c r="D204" i="20"/>
  <c r="P203" i="29"/>
  <c r="D202" i="21"/>
  <c r="D202" i="20"/>
  <c r="P201" i="29"/>
  <c r="D188" i="21"/>
  <c r="D188" i="20"/>
  <c r="P187" i="29"/>
  <c r="D184" i="21"/>
  <c r="D184" i="20"/>
  <c r="P183" i="29"/>
  <c r="D146" i="21"/>
  <c r="D146" i="20"/>
  <c r="P145" i="29"/>
  <c r="D133" i="20"/>
  <c r="D133" i="21"/>
  <c r="D129" i="21"/>
  <c r="P128" i="29"/>
  <c r="D125" i="20"/>
  <c r="D125" i="21"/>
  <c r="D121" i="20"/>
  <c r="D121" i="21"/>
  <c r="D117" i="21"/>
  <c r="P116" i="29"/>
  <c r="D113" i="21"/>
  <c r="P112" i="29"/>
  <c r="D109" i="21"/>
  <c r="P108" i="29"/>
  <c r="D105" i="21"/>
  <c r="P104" i="29"/>
  <c r="D101" i="21"/>
  <c r="P100" i="29"/>
  <c r="D93" i="20"/>
  <c r="D93" i="21"/>
  <c r="D85" i="20"/>
  <c r="D85" i="21"/>
  <c r="D76" i="20"/>
  <c r="D76" i="21"/>
  <c r="D72" i="20"/>
  <c r="D72" i="21"/>
  <c r="D63" i="21"/>
  <c r="P62" i="29"/>
  <c r="D59" i="21"/>
  <c r="P58" i="29"/>
  <c r="D55" i="20"/>
  <c r="D55" i="21"/>
  <c r="D50" i="21"/>
  <c r="P49" i="29"/>
  <c r="D45" i="20"/>
  <c r="D45" i="21"/>
  <c r="D41" i="21"/>
  <c r="P40" i="29"/>
  <c r="D36" i="21"/>
  <c r="P35" i="29"/>
  <c r="D34" i="21"/>
  <c r="P33" i="29"/>
  <c r="D232" i="21"/>
  <c r="D232" i="20"/>
  <c r="D229" i="21"/>
  <c r="D229" i="20"/>
  <c r="D227" i="21"/>
  <c r="D227" i="20"/>
  <c r="D225" i="21"/>
  <c r="D225" i="20"/>
  <c r="D213" i="21"/>
  <c r="D213" i="20"/>
  <c r="P212" i="29"/>
  <c r="D211" i="21"/>
  <c r="D211" i="20"/>
  <c r="P210" i="29"/>
  <c r="D197" i="21"/>
  <c r="D197" i="20"/>
  <c r="P196" i="29"/>
  <c r="D195" i="21"/>
  <c r="D195" i="20"/>
  <c r="P194" i="29"/>
  <c r="D179" i="21"/>
  <c r="D179" i="20"/>
  <c r="P178" i="29"/>
  <c r="D177" i="21"/>
  <c r="D177" i="20"/>
  <c r="P176" i="29"/>
  <c r="D175" i="21"/>
  <c r="D175" i="20"/>
  <c r="P174" i="29"/>
  <c r="D173" i="21"/>
  <c r="D173" i="20"/>
  <c r="P172" i="29"/>
  <c r="D171" i="21"/>
  <c r="D171" i="20"/>
  <c r="P170" i="29"/>
  <c r="D169" i="21"/>
  <c r="D169" i="20"/>
  <c r="P168" i="29"/>
  <c r="D167" i="21"/>
  <c r="D167" i="20"/>
  <c r="P166" i="29"/>
  <c r="D165" i="21"/>
  <c r="D165" i="20"/>
  <c r="P164" i="29"/>
  <c r="D163" i="21"/>
  <c r="D163" i="20"/>
  <c r="P162" i="29"/>
  <c r="D161" i="21"/>
  <c r="D161" i="20"/>
  <c r="P160" i="29"/>
  <c r="D159" i="21"/>
  <c r="D159" i="20"/>
  <c r="P158" i="29"/>
  <c r="D157" i="21"/>
  <c r="D157" i="20"/>
  <c r="P156" i="29"/>
  <c r="D155" i="21"/>
  <c r="D155" i="20"/>
  <c r="P154" i="29"/>
  <c r="D153" i="21"/>
  <c r="D153" i="20"/>
  <c r="P152" i="29"/>
  <c r="D151" i="21"/>
  <c r="D151" i="20"/>
  <c r="P150" i="29"/>
  <c r="D149" i="21"/>
  <c r="D149" i="20"/>
  <c r="P148" i="29"/>
  <c r="D142" i="21"/>
  <c r="D142" i="20"/>
  <c r="P141" i="29"/>
  <c r="D140" i="21"/>
  <c r="D140" i="20"/>
  <c r="P139" i="29"/>
  <c r="D138" i="21"/>
  <c r="D138" i="20"/>
  <c r="P137" i="29"/>
  <c r="D134" i="21"/>
  <c r="P133" i="29"/>
  <c r="D132" i="21"/>
  <c r="P131" i="29"/>
  <c r="D128" i="20"/>
  <c r="D128" i="21"/>
  <c r="D126" i="21"/>
  <c r="P125" i="29"/>
  <c r="D124" i="21"/>
  <c r="P123" i="29"/>
  <c r="D122" i="21"/>
  <c r="P121" i="29"/>
  <c r="D120" i="21"/>
  <c r="P119" i="29"/>
  <c r="D118" i="20"/>
  <c r="D118" i="21"/>
  <c r="D116" i="20"/>
  <c r="D116" i="21"/>
  <c r="D114" i="20"/>
  <c r="D114" i="21"/>
  <c r="D112" i="20"/>
  <c r="D112" i="21"/>
  <c r="D110" i="20"/>
  <c r="D110" i="21"/>
  <c r="D108" i="20"/>
  <c r="D108" i="21"/>
  <c r="D106" i="20"/>
  <c r="D106" i="21"/>
  <c r="D104" i="20"/>
  <c r="D104" i="21"/>
  <c r="D102" i="20"/>
  <c r="D102" i="21"/>
  <c r="D100" i="20"/>
  <c r="D100" i="21"/>
  <c r="D98" i="20"/>
  <c r="D98" i="21"/>
  <c r="D96" i="21"/>
  <c r="P95" i="29"/>
  <c r="D94" i="21"/>
  <c r="P93" i="29"/>
  <c r="D92" i="21"/>
  <c r="P91" i="29"/>
  <c r="D88" i="21"/>
  <c r="P87" i="29"/>
  <c r="D86" i="21"/>
  <c r="P85" i="29"/>
  <c r="D84" i="21"/>
  <c r="P83" i="29"/>
  <c r="D82" i="20"/>
  <c r="D82" i="21"/>
  <c r="D79" i="21"/>
  <c r="P78" i="29"/>
  <c r="D77" i="21"/>
  <c r="P76" i="29"/>
  <c r="D75" i="21"/>
  <c r="P74" i="29"/>
  <c r="D73" i="21"/>
  <c r="P72" i="29"/>
  <c r="D71" i="21"/>
  <c r="P70" i="29"/>
  <c r="D69" i="21"/>
  <c r="P68" i="29"/>
  <c r="D66" i="20"/>
  <c r="D66" i="21"/>
  <c r="D64" i="20"/>
  <c r="D64" i="21"/>
  <c r="D62" i="20"/>
  <c r="D62" i="21"/>
  <c r="D60" i="20"/>
  <c r="D60" i="21"/>
  <c r="D58" i="20"/>
  <c r="D58" i="21"/>
  <c r="D53" i="21"/>
  <c r="P52" i="29"/>
  <c r="D46" i="21"/>
  <c r="P45" i="29"/>
  <c r="D44" i="21"/>
  <c r="P43" i="29"/>
  <c r="D39" i="20"/>
  <c r="D39" i="21"/>
  <c r="D37" i="20"/>
  <c r="D37" i="21"/>
  <c r="D35" i="20"/>
  <c r="D35" i="21"/>
  <c r="D33" i="20"/>
  <c r="D33" i="21"/>
  <c r="P248" i="29"/>
  <c r="P229" i="29"/>
  <c r="P227" i="29"/>
  <c r="P213" i="29"/>
  <c r="P173" i="29"/>
  <c r="P165" i="29"/>
  <c r="P157" i="29"/>
  <c r="P149" i="29"/>
  <c r="P138" i="29"/>
  <c r="P130" i="29"/>
  <c r="P120" i="29"/>
  <c r="P94" i="29"/>
  <c r="P77" i="29"/>
  <c r="P69" i="29"/>
  <c r="P54" i="29"/>
  <c r="P42" i="29"/>
  <c r="F41" i="5"/>
  <c r="D40" i="20" s="1"/>
  <c r="F48" i="5"/>
  <c r="D47" i="21" s="1"/>
  <c r="F55" i="5"/>
  <c r="D54" i="20" s="1"/>
  <c r="F82" i="5"/>
  <c r="D81" i="21" s="1"/>
  <c r="F146" i="5"/>
  <c r="D145" i="21" s="1"/>
  <c r="F232" i="5"/>
  <c r="D231" i="20" s="1"/>
  <c r="P244" i="29"/>
  <c r="P237" i="29"/>
  <c r="P234" i="29"/>
  <c r="P231" i="29"/>
  <c r="P228" i="29"/>
  <c r="P226" i="29"/>
  <c r="P224" i="29"/>
  <c r="P221" i="29"/>
  <c r="P219" i="29"/>
  <c r="P217" i="29"/>
  <c r="P215" i="29"/>
  <c r="P211" i="29"/>
  <c r="P206" i="29"/>
  <c r="P202" i="29"/>
  <c r="P197" i="29"/>
  <c r="P193" i="29"/>
  <c r="P188" i="29"/>
  <c r="P184" i="29"/>
  <c r="P179" i="29"/>
  <c r="P175" i="29"/>
  <c r="P171" i="29"/>
  <c r="P167" i="29"/>
  <c r="P163" i="29"/>
  <c r="P159" i="29"/>
  <c r="P155" i="29"/>
  <c r="P151" i="29"/>
  <c r="P146" i="29"/>
  <c r="P140" i="29"/>
  <c r="P136" i="29"/>
  <c r="P132" i="29"/>
  <c r="P127" i="29"/>
  <c r="P122" i="29"/>
  <c r="P117" i="29"/>
  <c r="P113" i="29"/>
  <c r="P109" i="29"/>
  <c r="P105" i="29"/>
  <c r="P101" i="29"/>
  <c r="P97" i="29"/>
  <c r="P92" i="29"/>
  <c r="P86" i="29"/>
  <c r="P81" i="29"/>
  <c r="P75" i="29"/>
  <c r="P71" i="29"/>
  <c r="P65" i="29"/>
  <c r="P61" i="29"/>
  <c r="P57" i="29"/>
  <c r="P51" i="29"/>
  <c r="P44" i="29"/>
  <c r="P38" i="29"/>
  <c r="P34" i="29"/>
  <c r="D244" i="20"/>
  <c r="D234" i="20"/>
  <c r="D228" i="20"/>
  <c r="D223" i="20"/>
  <c r="D219" i="20"/>
  <c r="D214" i="20"/>
  <c r="D210" i="20"/>
  <c r="D205" i="20"/>
  <c r="D201" i="20"/>
  <c r="D196" i="20"/>
  <c r="D191" i="20"/>
  <c r="D187" i="20"/>
  <c r="D183" i="20"/>
  <c r="D178" i="20"/>
  <c r="D174" i="20"/>
  <c r="D170" i="20"/>
  <c r="D166" i="20"/>
  <c r="D162" i="20"/>
  <c r="D158" i="20"/>
  <c r="D154" i="20"/>
  <c r="D150" i="20"/>
  <c r="D143" i="20"/>
  <c r="D139" i="20"/>
  <c r="D134" i="20"/>
  <c r="D129" i="20"/>
  <c r="D124" i="20"/>
  <c r="D120" i="20"/>
  <c r="D115" i="20"/>
  <c r="D111" i="20"/>
  <c r="D107" i="20"/>
  <c r="D103" i="20"/>
  <c r="D99" i="20"/>
  <c r="D94" i="20"/>
  <c r="D88" i="20"/>
  <c r="D84" i="20"/>
  <c r="D77" i="20"/>
  <c r="D73" i="20"/>
  <c r="D69" i="20"/>
  <c r="D63" i="20"/>
  <c r="D59" i="20"/>
  <c r="D53" i="20"/>
  <c r="D46" i="20"/>
  <c r="D41" i="20"/>
  <c r="D36" i="20"/>
  <c r="P250" i="29"/>
  <c r="D251" i="21"/>
  <c r="F241" i="5"/>
  <c r="D240" i="21" s="1"/>
  <c r="P242" i="29"/>
  <c r="D243" i="20"/>
  <c r="D246" i="21"/>
  <c r="P245" i="29"/>
  <c r="P241" i="29"/>
  <c r="D242" i="21"/>
  <c r="D239" i="20"/>
  <c r="P238" i="29"/>
  <c r="P232" i="29"/>
  <c r="D233" i="20"/>
  <c r="D148" i="21"/>
  <c r="P147" i="29"/>
  <c r="D83" i="21"/>
  <c r="P82" i="29"/>
  <c r="D56" i="20"/>
  <c r="D56" i="21"/>
  <c r="P50" i="29"/>
  <c r="D51" i="20"/>
  <c r="D49" i="20"/>
  <c r="D49" i="21"/>
  <c r="P41" i="29"/>
  <c r="D42" i="20"/>
  <c r="D40" i="16"/>
  <c r="D68" i="20"/>
  <c r="D68" i="21"/>
  <c r="D144" i="20"/>
  <c r="D144" i="21"/>
  <c r="P88" i="29"/>
  <c r="D89" i="20"/>
  <c r="D80" i="21"/>
  <c r="P79" i="29"/>
  <c r="P29" i="29"/>
  <c r="P27" i="29"/>
  <c r="D30" i="20"/>
  <c r="D28" i="20"/>
  <c r="D31" i="21"/>
  <c r="D29" i="21"/>
  <c r="P30" i="29"/>
  <c r="P28" i="29"/>
  <c r="P25" i="29"/>
  <c r="F26" i="5"/>
  <c r="D25" i="21" s="1"/>
  <c r="D26" i="20"/>
  <c r="P23" i="29"/>
  <c r="P21" i="29"/>
  <c r="D24" i="20"/>
  <c r="D22" i="20"/>
  <c r="D23" i="21"/>
  <c r="P22" i="29"/>
  <c r="P16" i="29"/>
  <c r="P13" i="29"/>
  <c r="D18" i="20"/>
  <c r="D16" i="20"/>
  <c r="D12" i="20"/>
  <c r="D18" i="21"/>
  <c r="D16" i="21"/>
  <c r="D13" i="21"/>
  <c r="P11" i="29"/>
  <c r="D17" i="20"/>
  <c r="D14" i="20"/>
  <c r="D209" i="16"/>
  <c r="D119" i="16"/>
  <c r="G253" i="16"/>
  <c r="D237" i="16"/>
  <c r="D193" i="16"/>
  <c r="D54" i="16"/>
  <c r="D240" i="16"/>
  <c r="D47" i="16"/>
  <c r="D145" i="16"/>
  <c r="D136" i="16"/>
  <c r="D67" i="16"/>
  <c r="D231" i="16"/>
  <c r="D224" i="16"/>
  <c r="D215" i="16"/>
  <c r="D199" i="16"/>
  <c r="D181" i="16"/>
  <c r="D130" i="16"/>
  <c r="D127" i="16"/>
  <c r="D97" i="16"/>
  <c r="D90" i="16"/>
  <c r="D81" i="16"/>
  <c r="D32" i="16"/>
  <c r="D25" i="16"/>
  <c r="D19" i="16"/>
  <c r="P12" i="29"/>
  <c r="P251" i="29"/>
  <c r="P8" i="29"/>
  <c r="D9" i="20"/>
  <c r="P14" i="29"/>
  <c r="D15" i="20"/>
  <c r="D250" i="20"/>
  <c r="P249" i="29"/>
  <c r="P247" i="29"/>
  <c r="D248" i="20"/>
  <c r="P246" i="29"/>
  <c r="D247" i="21"/>
  <c r="T253" i="33"/>
  <c r="BJ253" i="21"/>
  <c r="AK253" i="20"/>
  <c r="AI253" i="16"/>
  <c r="AD253" i="17"/>
  <c r="P26" i="29"/>
  <c r="D27" i="21"/>
  <c r="F20" i="5"/>
  <c r="P18" i="29" s="1"/>
  <c r="D8" i="20"/>
  <c r="D8" i="21"/>
  <c r="AD253" i="16"/>
  <c r="P10" i="29"/>
  <c r="D11" i="20"/>
  <c r="D10" i="20"/>
  <c r="P9" i="29"/>
  <c r="P240" i="29"/>
  <c r="D241" i="20"/>
  <c r="D231" i="21"/>
  <c r="D224" i="20"/>
  <c r="D215" i="21"/>
  <c r="D199" i="21"/>
  <c r="P192" i="29"/>
  <c r="D181" i="21"/>
  <c r="P129" i="29"/>
  <c r="D130" i="20"/>
  <c r="D127" i="20"/>
  <c r="P126" i="29"/>
  <c r="P118" i="29"/>
  <c r="D97" i="20"/>
  <c r="P89" i="29"/>
  <c r="D81" i="20"/>
  <c r="P80" i="29"/>
  <c r="P66" i="29"/>
  <c r="D67" i="20"/>
  <c r="P46" i="29"/>
  <c r="D47" i="20"/>
  <c r="P31" i="29"/>
  <c r="F254" i="5"/>
  <c r="D253" i="21" s="1"/>
  <c r="D21" i="21"/>
  <c r="P20" i="29"/>
  <c r="D20" i="21"/>
  <c r="P19" i="29"/>
  <c r="H253" i="21"/>
  <c r="R253" i="16"/>
  <c r="P253" i="16"/>
  <c r="L253" i="16"/>
  <c r="J253" i="16"/>
  <c r="H253" i="16"/>
  <c r="F253" i="16"/>
  <c r="P236" i="29" l="1"/>
  <c r="D40" i="17"/>
  <c r="P208" i="29"/>
  <c r="M209" i="17"/>
  <c r="D32" i="20"/>
  <c r="P53" i="29"/>
  <c r="P214" i="29"/>
  <c r="M25" i="17"/>
  <c r="D25" i="17"/>
  <c r="H253" i="20"/>
  <c r="P180" i="29"/>
  <c r="E253" i="20"/>
  <c r="V253" i="17"/>
  <c r="P239" i="29"/>
  <c r="D193" i="17"/>
  <c r="D231" i="17"/>
  <c r="E253" i="21"/>
  <c r="F253" i="21"/>
  <c r="G253" i="20"/>
  <c r="E253" i="17"/>
  <c r="N253" i="17"/>
  <c r="M253" i="17" s="1"/>
  <c r="P39" i="29"/>
  <c r="P230" i="29"/>
  <c r="D54" i="17"/>
  <c r="F253" i="20"/>
  <c r="I253" i="17"/>
  <c r="R253" i="17"/>
  <c r="D237" i="17"/>
  <c r="G253" i="21"/>
  <c r="I253" i="20"/>
  <c r="P144" i="29"/>
  <c r="D40" i="21"/>
  <c r="D54" i="21"/>
  <c r="P96" i="29"/>
  <c r="D145" i="20"/>
  <c r="D193" i="20"/>
  <c r="D209" i="20"/>
  <c r="D224" i="21"/>
  <c r="D237" i="20"/>
  <c r="M237" i="17"/>
  <c r="M32" i="17"/>
  <c r="D90" i="20"/>
  <c r="D119" i="20"/>
  <c r="P198" i="29"/>
  <c r="D224" i="17"/>
  <c r="M145" i="17"/>
  <c r="M193" i="17"/>
  <c r="M90" i="17"/>
  <c r="M127" i="17"/>
  <c r="M181" i="17"/>
  <c r="M199" i="17"/>
  <c r="M215" i="17"/>
  <c r="M231" i="17"/>
  <c r="D181" i="17"/>
  <c r="D215" i="17"/>
  <c r="D136" i="17"/>
  <c r="M136" i="17"/>
  <c r="M240" i="17"/>
  <c r="M97" i="17"/>
  <c r="M130" i="17"/>
  <c r="M224" i="17"/>
  <c r="D130" i="17"/>
  <c r="D199" i="17"/>
  <c r="D145" i="17"/>
  <c r="D240" i="17"/>
  <c r="D240" i="20"/>
  <c r="D19" i="20"/>
  <c r="P24" i="29"/>
  <c r="D25" i="20"/>
  <c r="D19" i="21"/>
  <c r="D253" i="20"/>
  <c r="N253" i="16"/>
  <c r="D253" i="16"/>
  <c r="I253" i="16"/>
  <c r="P252" i="29" l="1"/>
  <c r="D253" i="17"/>
  <c r="Q9" i="34"/>
  <c r="R9" i="34"/>
  <c r="Q10" i="34"/>
  <c r="R10" i="34"/>
  <c r="Q12" i="34"/>
  <c r="R12" i="34"/>
  <c r="T16" i="34"/>
  <c r="U16" i="34"/>
  <c r="T17" i="34"/>
  <c r="U17" i="34"/>
  <c r="Q19" i="34"/>
  <c r="R19" i="34"/>
  <c r="Q23" i="34"/>
  <c r="R23" i="34"/>
  <c r="Q27" i="34"/>
  <c r="R27" i="34"/>
  <c r="Q28" i="34"/>
  <c r="R28" i="34"/>
  <c r="Q29" i="34"/>
  <c r="R29" i="34"/>
  <c r="S28" i="34" l="1"/>
  <c r="S27" i="34"/>
  <c r="S23" i="34"/>
  <c r="S19" i="34"/>
  <c r="S12" i="34"/>
  <c r="S10" i="34"/>
  <c r="S9" i="34"/>
  <c r="Z240" i="5" l="1"/>
  <c r="Y240" i="5"/>
  <c r="Z239" i="5"/>
  <c r="Y239" i="5"/>
  <c r="Z238" i="5"/>
  <c r="Y238" i="5"/>
  <c r="Z237" i="5"/>
  <c r="Y237" i="5"/>
  <c r="Z236" i="5"/>
  <c r="Y236" i="5"/>
  <c r="Z235" i="5"/>
  <c r="Y235" i="5"/>
  <c r="Z234" i="5"/>
  <c r="Y234" i="5"/>
  <c r="Z233" i="5"/>
  <c r="Y233" i="5"/>
  <c r="Z232" i="5"/>
  <c r="Y232" i="5"/>
  <c r="Z231" i="5"/>
  <c r="Y231" i="5"/>
  <c r="Z230" i="5"/>
  <c r="Y230" i="5"/>
  <c r="Z229" i="5"/>
  <c r="Y229" i="5"/>
  <c r="Z228" i="5"/>
  <c r="Y228" i="5"/>
  <c r="Z227" i="5"/>
  <c r="Y227" i="5"/>
  <c r="Z226" i="5"/>
  <c r="Y226" i="5"/>
  <c r="Z225" i="5"/>
  <c r="Y225" i="5"/>
  <c r="Z224" i="5"/>
  <c r="Y224" i="5"/>
  <c r="Z223" i="5"/>
  <c r="Y223" i="5"/>
  <c r="Z222" i="5"/>
  <c r="Y222" i="5"/>
  <c r="Z221" i="5"/>
  <c r="Y221" i="5"/>
  <c r="Z232" i="16"/>
  <c r="Z231" i="16"/>
  <c r="Z230" i="16"/>
  <c r="Z229" i="16"/>
  <c r="Z228" i="16"/>
  <c r="Z227" i="16"/>
  <c r="Z226" i="16"/>
  <c r="Z225" i="16"/>
  <c r="Z224" i="16"/>
  <c r="Z223" i="16"/>
  <c r="Z222" i="16"/>
  <c r="Z221" i="16"/>
  <c r="Z220" i="16"/>
  <c r="Z219" i="16"/>
  <c r="Z218" i="16"/>
  <c r="Z217" i="16"/>
  <c r="Z216" i="16"/>
  <c r="Z215" i="16"/>
  <c r="Z214" i="16"/>
  <c r="Z213" i="16"/>
  <c r="Z212" i="16"/>
  <c r="Z211" i="16"/>
  <c r="Z210" i="16"/>
  <c r="Z209" i="16"/>
  <c r="Z208" i="16"/>
  <c r="Z207" i="16"/>
  <c r="Z206" i="16"/>
  <c r="Z205" i="16"/>
  <c r="Z204" i="16"/>
  <c r="Z203" i="16"/>
  <c r="Z202" i="16"/>
  <c r="Z201" i="16"/>
  <c r="Z200" i="16"/>
  <c r="Z199" i="16"/>
  <c r="Z198" i="16"/>
  <c r="Z197" i="16"/>
  <c r="Z196" i="16"/>
  <c r="Z195" i="16"/>
  <c r="Z194" i="16"/>
  <c r="Z193" i="16"/>
  <c r="Z192" i="16"/>
  <c r="Z191" i="16"/>
  <c r="Z190" i="16"/>
  <c r="Z189" i="16"/>
  <c r="Z188" i="16"/>
  <c r="Z187" i="16"/>
  <c r="Z186" i="16"/>
  <c r="Z185" i="16"/>
  <c r="Z184" i="16"/>
  <c r="Z183" i="16"/>
  <c r="Z182" i="16"/>
  <c r="Z181" i="16"/>
  <c r="Z180" i="16"/>
  <c r="Z179" i="16"/>
  <c r="Z178" i="16"/>
  <c r="Z177" i="16"/>
  <c r="Z176" i="16"/>
  <c r="Z175" i="16"/>
  <c r="Z174" i="16"/>
  <c r="Z173" i="16"/>
  <c r="Z172" i="16"/>
  <c r="Z171" i="16"/>
  <c r="Z170" i="16"/>
  <c r="Z169" i="16"/>
  <c r="Z168" i="16"/>
  <c r="Z167" i="16"/>
  <c r="Z166" i="16"/>
  <c r="Z165" i="16"/>
  <c r="Z164" i="16"/>
  <c r="Z163" i="16"/>
  <c r="Z162" i="16"/>
  <c r="Z161" i="16"/>
  <c r="Z160" i="16"/>
  <c r="Z159" i="16"/>
  <c r="Z158" i="16"/>
  <c r="Z157" i="16"/>
  <c r="Z156" i="16"/>
  <c r="Z155" i="16"/>
  <c r="Z154" i="16"/>
  <c r="Z153" i="16"/>
  <c r="Z152" i="16"/>
  <c r="Z151" i="16"/>
  <c r="Z150" i="16"/>
  <c r="Z149" i="16"/>
  <c r="Z148" i="16"/>
  <c r="Z147" i="16"/>
  <c r="Z146" i="16"/>
  <c r="Z145" i="16"/>
  <c r="Z144" i="16"/>
  <c r="Z143" i="16"/>
  <c r="Z142" i="16"/>
  <c r="Z141" i="16"/>
  <c r="Z140" i="16"/>
  <c r="Z139" i="16"/>
  <c r="Z138" i="16"/>
  <c r="Z137" i="16"/>
  <c r="Z136" i="16"/>
  <c r="Z135" i="16"/>
  <c r="Z134" i="16"/>
  <c r="Z133" i="16"/>
  <c r="Z132" i="16"/>
  <c r="Z131" i="16"/>
  <c r="Z130" i="16"/>
  <c r="Z129" i="16"/>
  <c r="Z128" i="16"/>
  <c r="Z127" i="16"/>
  <c r="Z126" i="16"/>
  <c r="Z125" i="16"/>
  <c r="Z124" i="16"/>
  <c r="Z123" i="16"/>
  <c r="Z122" i="16"/>
  <c r="Z121" i="16"/>
  <c r="Z120" i="16"/>
  <c r="Z119" i="16"/>
  <c r="Z118" i="16"/>
  <c r="Z117" i="16"/>
  <c r="Z116" i="16"/>
  <c r="Z115" i="16"/>
  <c r="Z114" i="16"/>
  <c r="Z113" i="16"/>
  <c r="Z112" i="16"/>
  <c r="Z111" i="16"/>
  <c r="Z110" i="16"/>
  <c r="Z109" i="16"/>
  <c r="Z108" i="16"/>
  <c r="Z107" i="16"/>
  <c r="Z106" i="16"/>
  <c r="Z105" i="16"/>
  <c r="Z104" i="16"/>
  <c r="Z103" i="16"/>
  <c r="Z102" i="16"/>
  <c r="Z101" i="16"/>
  <c r="Z100" i="16"/>
  <c r="Z99" i="16"/>
  <c r="Z98" i="16"/>
  <c r="Z97" i="16"/>
  <c r="Z96" i="16"/>
  <c r="Z95" i="16"/>
  <c r="Z94" i="16"/>
  <c r="Z93" i="16"/>
  <c r="Z92" i="16"/>
  <c r="Z91" i="16"/>
  <c r="Z90" i="16"/>
  <c r="Z89" i="16"/>
  <c r="Z88" i="16"/>
  <c r="Z87" i="16"/>
  <c r="Z86" i="16"/>
  <c r="Z85" i="16"/>
  <c r="Z84" i="16"/>
  <c r="Z83" i="16"/>
  <c r="Z82" i="16"/>
  <c r="Z81" i="16"/>
  <c r="Z80" i="16"/>
  <c r="Z79" i="16"/>
  <c r="Z78" i="16"/>
  <c r="Z77" i="16"/>
  <c r="Z76" i="16"/>
  <c r="Z75" i="16"/>
  <c r="Z74" i="16"/>
  <c r="Z73" i="16"/>
  <c r="Z72" i="16"/>
  <c r="Z71" i="16"/>
  <c r="Z70" i="16"/>
  <c r="Z69" i="16"/>
  <c r="Z68" i="16"/>
  <c r="Z67" i="16"/>
  <c r="Z66" i="16"/>
  <c r="Z65" i="16"/>
  <c r="Z64" i="16"/>
  <c r="Z63" i="16"/>
  <c r="Z62" i="16"/>
  <c r="Z61" i="16"/>
  <c r="Z60" i="16"/>
  <c r="Z59" i="16"/>
  <c r="Z58" i="16"/>
  <c r="Z57" i="16"/>
  <c r="Z56" i="16"/>
  <c r="Z55" i="16"/>
  <c r="Z54" i="16"/>
  <c r="Z53" i="16"/>
  <c r="Z52" i="16"/>
  <c r="Z51" i="16"/>
  <c r="Z50" i="16"/>
  <c r="Z49" i="16"/>
  <c r="Z48" i="16"/>
  <c r="Z47" i="16"/>
  <c r="Z46" i="16"/>
  <c r="Z45" i="16"/>
  <c r="Z44" i="16"/>
  <c r="Z43" i="16"/>
  <c r="Z42" i="16"/>
  <c r="Z41" i="16"/>
  <c r="Z40" i="16"/>
  <c r="Z39" i="16"/>
  <c r="Z38" i="16"/>
  <c r="Z37" i="16"/>
  <c r="Z32" i="16"/>
  <c r="Z31" i="16"/>
  <c r="Z30" i="16"/>
  <c r="Z29" i="16"/>
  <c r="Z28" i="16"/>
  <c r="Z27" i="16"/>
  <c r="Z26" i="16"/>
  <c r="Z25" i="16"/>
  <c r="Z24" i="16"/>
  <c r="Z23" i="16"/>
  <c r="Z22" i="16"/>
  <c r="Z21" i="16"/>
  <c r="Z20" i="16"/>
  <c r="Z19" i="16"/>
  <c r="Z18" i="16"/>
  <c r="Z17" i="16"/>
  <c r="Z16" i="16"/>
  <c r="Z15" i="16"/>
  <c r="Z14" i="16"/>
  <c r="Z13" i="16"/>
  <c r="Z12" i="16"/>
  <c r="Z11" i="16"/>
  <c r="Z10" i="16"/>
  <c r="Z9" i="16"/>
  <c r="Z8" i="16"/>
  <c r="Y232" i="16"/>
  <c r="Y231" i="16"/>
  <c r="Y230" i="16"/>
  <c r="Y229" i="16"/>
  <c r="Y228" i="16"/>
  <c r="Y227" i="16"/>
  <c r="Y226" i="16"/>
  <c r="Y225" i="16"/>
  <c r="Y224" i="16"/>
  <c r="Y223" i="16"/>
  <c r="Y222" i="16"/>
  <c r="Y221" i="16"/>
  <c r="Y220" i="16"/>
  <c r="Y219" i="16"/>
  <c r="Y218" i="16"/>
  <c r="Y217" i="16"/>
  <c r="Y216" i="16"/>
  <c r="Y215" i="16"/>
  <c r="Y214" i="16"/>
  <c r="Y213" i="16"/>
  <c r="Y212" i="16"/>
  <c r="Y211" i="16"/>
  <c r="Y210" i="16"/>
  <c r="Y209" i="16"/>
  <c r="Y208" i="16"/>
  <c r="Y207" i="16"/>
  <c r="Y206" i="16"/>
  <c r="Y205" i="16"/>
  <c r="Y204" i="16"/>
  <c r="Y203" i="16"/>
  <c r="Y202" i="16"/>
  <c r="Y201" i="16"/>
  <c r="Y200" i="16"/>
  <c r="Y199" i="16"/>
  <c r="Y198" i="16"/>
  <c r="Y197" i="16"/>
  <c r="Y196" i="16"/>
  <c r="Y195" i="16"/>
  <c r="Y194" i="16"/>
  <c r="Y193" i="16"/>
  <c r="Y192" i="16"/>
  <c r="Y191" i="16"/>
  <c r="Y190" i="16"/>
  <c r="Y189" i="16"/>
  <c r="Y188" i="16"/>
  <c r="Y187" i="16"/>
  <c r="Y186" i="16"/>
  <c r="Y185" i="16"/>
  <c r="Y184" i="16"/>
  <c r="Y183" i="16"/>
  <c r="Y182" i="16"/>
  <c r="Y181" i="16"/>
  <c r="Y180" i="16"/>
  <c r="Y179" i="16"/>
  <c r="Y178" i="16"/>
  <c r="Y177" i="16"/>
  <c r="Y176" i="16"/>
  <c r="Y175" i="16"/>
  <c r="Y174" i="16"/>
  <c r="Y173" i="16"/>
  <c r="Y172" i="16"/>
  <c r="Y171" i="16"/>
  <c r="Y170" i="16"/>
  <c r="Y169" i="16"/>
  <c r="Y168" i="16"/>
  <c r="Y167" i="16"/>
  <c r="Y166" i="16"/>
  <c r="Y165" i="16"/>
  <c r="Y164" i="16"/>
  <c r="Y163" i="16"/>
  <c r="Y162" i="16"/>
  <c r="Y161" i="16"/>
  <c r="Y160" i="16"/>
  <c r="Y159" i="16"/>
  <c r="Y158" i="16"/>
  <c r="Y157" i="16"/>
  <c r="Y156" i="16"/>
  <c r="Y155" i="16"/>
  <c r="Y154" i="16"/>
  <c r="Y153" i="16"/>
  <c r="Y152" i="16"/>
  <c r="Y151" i="16"/>
  <c r="Y150" i="16"/>
  <c r="Y149" i="16"/>
  <c r="Y148" i="16"/>
  <c r="Y147" i="16"/>
  <c r="Y146" i="16"/>
  <c r="Y145" i="16"/>
  <c r="Y144" i="16"/>
  <c r="Y143" i="16"/>
  <c r="Y142" i="16"/>
  <c r="Y141" i="16"/>
  <c r="Y140" i="16"/>
  <c r="Y139" i="16"/>
  <c r="Y138" i="16"/>
  <c r="Y137" i="16"/>
  <c r="Y136" i="16"/>
  <c r="Y135" i="16"/>
  <c r="Y134" i="16"/>
  <c r="Y133" i="16"/>
  <c r="Y132" i="16"/>
  <c r="Y131" i="16"/>
  <c r="Y130" i="16"/>
  <c r="Y129" i="16"/>
  <c r="Y128" i="16"/>
  <c r="Y127" i="16"/>
  <c r="Y126" i="16"/>
  <c r="Y125" i="16"/>
  <c r="Y124" i="16"/>
  <c r="Y123" i="16"/>
  <c r="Y122" i="16"/>
  <c r="Y121" i="16"/>
  <c r="Y120" i="16"/>
  <c r="Y119" i="16"/>
  <c r="Y118" i="16"/>
  <c r="Y117" i="16"/>
  <c r="Y116" i="16"/>
  <c r="Y115" i="16"/>
  <c r="Y114" i="16"/>
  <c r="Y113" i="16"/>
  <c r="Y112" i="16"/>
  <c r="Y111" i="16"/>
  <c r="Y110" i="16"/>
  <c r="Y109" i="16"/>
  <c r="Y108" i="16"/>
  <c r="Y107" i="16"/>
  <c r="Y106" i="16"/>
  <c r="Y105" i="16"/>
  <c r="Y104" i="16"/>
  <c r="Y103" i="16"/>
  <c r="Y102" i="16"/>
  <c r="Y101" i="16"/>
  <c r="Y100" i="16"/>
  <c r="Y99" i="16"/>
  <c r="Y98" i="16"/>
  <c r="Y97" i="16"/>
  <c r="Y96" i="16"/>
  <c r="Y95" i="16"/>
  <c r="Y94" i="16"/>
  <c r="Y93" i="16"/>
  <c r="Y92" i="16"/>
  <c r="Y91" i="16"/>
  <c r="Y90" i="16"/>
  <c r="Y89" i="16"/>
  <c r="Y88" i="16"/>
  <c r="Y87" i="16"/>
  <c r="Y86" i="16"/>
  <c r="Y85" i="16"/>
  <c r="Y84" i="16"/>
  <c r="Y83" i="16"/>
  <c r="Y82" i="16"/>
  <c r="Y81" i="16"/>
  <c r="Y80" i="16"/>
  <c r="Y79" i="16"/>
  <c r="Y78" i="16"/>
  <c r="Y77" i="16"/>
  <c r="Y76" i="16"/>
  <c r="Y75" i="16"/>
  <c r="Y74" i="16"/>
  <c r="Y73" i="16"/>
  <c r="Y72" i="16"/>
  <c r="Y71" i="16"/>
  <c r="Y70" i="16"/>
  <c r="Y69" i="16"/>
  <c r="Y68" i="16"/>
  <c r="Y67" i="16"/>
  <c r="Y66" i="16"/>
  <c r="Y65" i="16"/>
  <c r="Y64" i="16"/>
  <c r="Y63" i="16"/>
  <c r="Y62" i="16"/>
  <c r="Y61" i="16"/>
  <c r="Y60" i="16"/>
  <c r="Y59" i="16"/>
  <c r="Y58" i="16"/>
  <c r="Y57" i="16"/>
  <c r="Y56" i="16"/>
  <c r="Y55" i="16"/>
  <c r="Y54" i="16"/>
  <c r="Y53" i="16"/>
  <c r="Y52" i="16"/>
  <c r="Y51" i="16"/>
  <c r="Y50" i="16"/>
  <c r="Y49" i="16"/>
  <c r="Y48" i="16"/>
  <c r="Y47" i="16"/>
  <c r="Y46" i="16"/>
  <c r="Y45" i="16"/>
  <c r="Y44" i="16"/>
  <c r="Y43" i="16"/>
  <c r="Y42" i="16"/>
  <c r="Y41" i="16"/>
  <c r="Y40" i="16"/>
  <c r="Y39" i="16"/>
  <c r="Y38" i="16"/>
  <c r="Y37" i="16"/>
  <c r="Y32" i="16"/>
  <c r="Y31" i="16"/>
  <c r="Y30" i="16"/>
  <c r="Y29" i="16"/>
  <c r="Y28" i="16"/>
  <c r="Y27" i="16"/>
  <c r="Y26" i="16"/>
  <c r="Y25" i="16"/>
  <c r="Y24" i="16"/>
  <c r="Y23" i="16"/>
  <c r="Y22" i="16"/>
  <c r="Y21" i="16"/>
  <c r="Y20" i="16"/>
  <c r="Y19" i="16"/>
  <c r="Y18" i="16"/>
  <c r="Y17" i="16"/>
  <c r="Y16" i="16"/>
  <c r="Y15" i="16"/>
  <c r="Y14" i="16"/>
  <c r="Y13" i="16"/>
  <c r="Y12" i="16"/>
  <c r="Y11" i="16"/>
  <c r="Y10" i="16"/>
  <c r="Y9" i="16"/>
  <c r="Y8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7" i="16"/>
  <c r="X32" i="16"/>
  <c r="X31" i="16"/>
  <c r="X30" i="16"/>
  <c r="X29" i="16"/>
  <c r="X28" i="16"/>
  <c r="X27" i="16"/>
  <c r="X26" i="16"/>
  <c r="X25" i="16"/>
  <c r="X24" i="16"/>
  <c r="X23" i="16"/>
  <c r="X22" i="16"/>
  <c r="X21" i="16"/>
  <c r="X20" i="16"/>
  <c r="X19" i="16"/>
  <c r="X18" i="16"/>
  <c r="X17" i="16"/>
  <c r="X16" i="16"/>
  <c r="X15" i="16"/>
  <c r="X14" i="16"/>
  <c r="X13" i="16"/>
  <c r="X12" i="16"/>
  <c r="X11" i="16"/>
  <c r="X10" i="16"/>
  <c r="X9" i="16"/>
  <c r="X8" i="16"/>
  <c r="W232" i="16"/>
  <c r="W231" i="16"/>
  <c r="W230" i="16"/>
  <c r="W229" i="16"/>
  <c r="W228" i="16"/>
  <c r="W227" i="16"/>
  <c r="W226" i="16"/>
  <c r="W225" i="16"/>
  <c r="W224" i="16"/>
  <c r="W223" i="16"/>
  <c r="W222" i="16"/>
  <c r="W221" i="16"/>
  <c r="W220" i="16"/>
  <c r="W219" i="16"/>
  <c r="W218" i="16"/>
  <c r="W217" i="16"/>
  <c r="W216" i="16"/>
  <c r="W215" i="16"/>
  <c r="W214" i="16"/>
  <c r="W213" i="16"/>
  <c r="W212" i="16"/>
  <c r="W211" i="16"/>
  <c r="W210" i="16"/>
  <c r="W209" i="16"/>
  <c r="W208" i="16"/>
  <c r="W207" i="16"/>
  <c r="W206" i="16"/>
  <c r="W205" i="16"/>
  <c r="W204" i="16"/>
  <c r="W203" i="16"/>
  <c r="W202" i="16"/>
  <c r="W201" i="16"/>
  <c r="W200" i="16"/>
  <c r="W199" i="16"/>
  <c r="W198" i="16"/>
  <c r="W197" i="16"/>
  <c r="W196" i="16"/>
  <c r="W195" i="16"/>
  <c r="W194" i="16"/>
  <c r="W193" i="16"/>
  <c r="W192" i="16"/>
  <c r="W191" i="16"/>
  <c r="W190" i="16"/>
  <c r="W189" i="16"/>
  <c r="W188" i="16"/>
  <c r="W187" i="16"/>
  <c r="W186" i="16"/>
  <c r="W185" i="16"/>
  <c r="W184" i="16"/>
  <c r="W183" i="16"/>
  <c r="W182" i="16"/>
  <c r="W181" i="16"/>
  <c r="W180" i="16"/>
  <c r="W179" i="16"/>
  <c r="W178" i="16"/>
  <c r="W177" i="16"/>
  <c r="W176" i="16"/>
  <c r="W175" i="16"/>
  <c r="W174" i="16"/>
  <c r="W173" i="16"/>
  <c r="W172" i="16"/>
  <c r="W171" i="16"/>
  <c r="W170" i="16"/>
  <c r="W169" i="16"/>
  <c r="W168" i="16"/>
  <c r="W167" i="16"/>
  <c r="W166" i="16"/>
  <c r="W165" i="16"/>
  <c r="W164" i="16"/>
  <c r="W163" i="16"/>
  <c r="W162" i="16"/>
  <c r="W161" i="16"/>
  <c r="W160" i="16"/>
  <c r="W159" i="16"/>
  <c r="W158" i="16"/>
  <c r="W157" i="16"/>
  <c r="W156" i="16"/>
  <c r="W155" i="16"/>
  <c r="W154" i="16"/>
  <c r="W153" i="16"/>
  <c r="W152" i="16"/>
  <c r="W151" i="16"/>
  <c r="W150" i="16"/>
  <c r="W149" i="16"/>
  <c r="W148" i="16"/>
  <c r="W147" i="16"/>
  <c r="W146" i="16"/>
  <c r="W145" i="16"/>
  <c r="W144" i="16"/>
  <c r="W143" i="16"/>
  <c r="W142" i="16"/>
  <c r="W141" i="16"/>
  <c r="W140" i="16"/>
  <c r="W139" i="16"/>
  <c r="W138" i="16"/>
  <c r="W137" i="16"/>
  <c r="W136" i="16"/>
  <c r="W135" i="16"/>
  <c r="W134" i="16"/>
  <c r="W133" i="16"/>
  <c r="W132" i="16"/>
  <c r="W131" i="16"/>
  <c r="W130" i="16"/>
  <c r="W129" i="16"/>
  <c r="W128" i="16"/>
  <c r="W127" i="16"/>
  <c r="W126" i="16"/>
  <c r="W125" i="16"/>
  <c r="W124" i="16"/>
  <c r="W123" i="16"/>
  <c r="W122" i="16"/>
  <c r="W121" i="16"/>
  <c r="W120" i="16"/>
  <c r="W119" i="16"/>
  <c r="W118" i="16"/>
  <c r="W117" i="16"/>
  <c r="W116" i="16"/>
  <c r="W115" i="16"/>
  <c r="W114" i="16"/>
  <c r="W113" i="16"/>
  <c r="W112" i="16"/>
  <c r="W111" i="16"/>
  <c r="W110" i="16"/>
  <c r="W109" i="16"/>
  <c r="W108" i="16"/>
  <c r="W107" i="16"/>
  <c r="W106" i="16"/>
  <c r="W105" i="16"/>
  <c r="W104" i="16"/>
  <c r="W103" i="16"/>
  <c r="W102" i="16"/>
  <c r="W101" i="16"/>
  <c r="W100" i="16"/>
  <c r="W99" i="16"/>
  <c r="W98" i="16"/>
  <c r="W97" i="16"/>
  <c r="W96" i="16"/>
  <c r="W95" i="16"/>
  <c r="W94" i="16"/>
  <c r="W93" i="16"/>
  <c r="W92" i="16"/>
  <c r="W91" i="16"/>
  <c r="W90" i="16"/>
  <c r="W89" i="16"/>
  <c r="W88" i="16"/>
  <c r="W87" i="16"/>
  <c r="W86" i="16"/>
  <c r="W85" i="16"/>
  <c r="W84" i="16"/>
  <c r="W83" i="16"/>
  <c r="W82" i="16"/>
  <c r="W81" i="16"/>
  <c r="W80" i="16"/>
  <c r="W79" i="16"/>
  <c r="W78" i="16"/>
  <c r="W77" i="16"/>
  <c r="W76" i="16"/>
  <c r="W75" i="16"/>
  <c r="W74" i="16"/>
  <c r="W73" i="16"/>
  <c r="W72" i="16"/>
  <c r="W71" i="16"/>
  <c r="W70" i="16"/>
  <c r="W69" i="16"/>
  <c r="W68" i="16"/>
  <c r="W67" i="16"/>
  <c r="W66" i="16"/>
  <c r="W65" i="16"/>
  <c r="W64" i="16"/>
  <c r="W63" i="16"/>
  <c r="W62" i="16"/>
  <c r="W61" i="16"/>
  <c r="W60" i="16"/>
  <c r="W59" i="16"/>
  <c r="W58" i="16"/>
  <c r="W57" i="16"/>
  <c r="W56" i="16"/>
  <c r="W55" i="16"/>
  <c r="W54" i="16"/>
  <c r="W53" i="16"/>
  <c r="W52" i="16"/>
  <c r="W51" i="16"/>
  <c r="W50" i="16"/>
  <c r="W49" i="16"/>
  <c r="W48" i="16"/>
  <c r="W47" i="16"/>
  <c r="W46" i="16"/>
  <c r="W45" i="16"/>
  <c r="W44" i="16"/>
  <c r="W43" i="16"/>
  <c r="W42" i="16"/>
  <c r="W41" i="16"/>
  <c r="W40" i="16"/>
  <c r="W39" i="16"/>
  <c r="W38" i="16"/>
  <c r="W37" i="16"/>
  <c r="W32" i="16"/>
  <c r="W31" i="16"/>
  <c r="W30" i="16"/>
  <c r="W29" i="16"/>
  <c r="W28" i="16"/>
  <c r="W27" i="16"/>
  <c r="W26" i="16"/>
  <c r="W25" i="16"/>
  <c r="W24" i="16"/>
  <c r="W23" i="16"/>
  <c r="W22" i="16"/>
  <c r="W21" i="16"/>
  <c r="W20" i="16"/>
  <c r="W19" i="16"/>
  <c r="W18" i="16"/>
  <c r="W17" i="16"/>
  <c r="W16" i="16"/>
  <c r="W15" i="16"/>
  <c r="W14" i="16"/>
  <c r="W13" i="16"/>
  <c r="W12" i="16"/>
  <c r="W11" i="16"/>
  <c r="W10" i="16"/>
  <c r="W9" i="16"/>
  <c r="W8" i="16"/>
  <c r="V232" i="16"/>
  <c r="V231" i="16"/>
  <c r="V230" i="16"/>
  <c r="V229" i="16"/>
  <c r="V228" i="16"/>
  <c r="V227" i="16"/>
  <c r="V226" i="16"/>
  <c r="V225" i="16"/>
  <c r="V224" i="16"/>
  <c r="V223" i="16"/>
  <c r="V222" i="16"/>
  <c r="V221" i="16"/>
  <c r="V220" i="16"/>
  <c r="V219" i="16"/>
  <c r="V218" i="16"/>
  <c r="V217" i="16"/>
  <c r="V216" i="16"/>
  <c r="V215" i="16"/>
  <c r="V214" i="16"/>
  <c r="V213" i="16"/>
  <c r="V212" i="16"/>
  <c r="V211" i="16"/>
  <c r="V210" i="16"/>
  <c r="V209" i="16"/>
  <c r="V208" i="16"/>
  <c r="V207" i="16"/>
  <c r="V206" i="16"/>
  <c r="V205" i="16"/>
  <c r="V204" i="16"/>
  <c r="V203" i="16"/>
  <c r="V202" i="16"/>
  <c r="V201" i="16"/>
  <c r="V200" i="16"/>
  <c r="V199" i="16"/>
  <c r="V198" i="16"/>
  <c r="V197" i="16"/>
  <c r="V196" i="16"/>
  <c r="V195" i="16"/>
  <c r="V194" i="16"/>
  <c r="V193" i="16"/>
  <c r="V192" i="16"/>
  <c r="V191" i="16"/>
  <c r="V190" i="16"/>
  <c r="V189" i="16"/>
  <c r="V188" i="16"/>
  <c r="V187" i="16"/>
  <c r="V186" i="16"/>
  <c r="V185" i="16"/>
  <c r="V184" i="16"/>
  <c r="V183" i="16"/>
  <c r="V182" i="16"/>
  <c r="V181" i="16"/>
  <c r="V180" i="16"/>
  <c r="V179" i="16"/>
  <c r="V178" i="16"/>
  <c r="V177" i="16"/>
  <c r="V176" i="16"/>
  <c r="V175" i="16"/>
  <c r="V174" i="16"/>
  <c r="V173" i="16"/>
  <c r="V172" i="16"/>
  <c r="V171" i="16"/>
  <c r="V170" i="16"/>
  <c r="V169" i="16"/>
  <c r="V168" i="16"/>
  <c r="V167" i="16"/>
  <c r="V166" i="16"/>
  <c r="V165" i="16"/>
  <c r="V164" i="16"/>
  <c r="V163" i="16"/>
  <c r="V162" i="16"/>
  <c r="V161" i="16"/>
  <c r="V160" i="16"/>
  <c r="V159" i="16"/>
  <c r="V158" i="16"/>
  <c r="V157" i="16"/>
  <c r="V156" i="16"/>
  <c r="V155" i="16"/>
  <c r="V154" i="16"/>
  <c r="V153" i="16"/>
  <c r="V152" i="16"/>
  <c r="V151" i="16"/>
  <c r="V150" i="16"/>
  <c r="V149" i="16"/>
  <c r="V148" i="16"/>
  <c r="V147" i="16"/>
  <c r="V146" i="16"/>
  <c r="V145" i="16"/>
  <c r="V144" i="16"/>
  <c r="V143" i="16"/>
  <c r="V142" i="16"/>
  <c r="V141" i="16"/>
  <c r="V140" i="16"/>
  <c r="V139" i="16"/>
  <c r="V138" i="16"/>
  <c r="V137" i="16"/>
  <c r="V136" i="16"/>
  <c r="V135" i="16"/>
  <c r="V134" i="16"/>
  <c r="V133" i="16"/>
  <c r="V132" i="16"/>
  <c r="V131" i="16"/>
  <c r="V130" i="16"/>
  <c r="V129" i="16"/>
  <c r="V128" i="16"/>
  <c r="V127" i="16"/>
  <c r="V126" i="16"/>
  <c r="V125" i="16"/>
  <c r="V124" i="16"/>
  <c r="V123" i="16"/>
  <c r="V122" i="16"/>
  <c r="V121" i="16"/>
  <c r="V120" i="16"/>
  <c r="V119" i="16"/>
  <c r="V118" i="16"/>
  <c r="V117" i="16"/>
  <c r="V116" i="16"/>
  <c r="V115" i="16"/>
  <c r="V114" i="16"/>
  <c r="V113" i="16"/>
  <c r="V112" i="16"/>
  <c r="V111" i="16"/>
  <c r="V110" i="16"/>
  <c r="V109" i="16"/>
  <c r="V108" i="16"/>
  <c r="V107" i="16"/>
  <c r="V106" i="16"/>
  <c r="V105" i="16"/>
  <c r="V104" i="16"/>
  <c r="V103" i="16"/>
  <c r="V102" i="16"/>
  <c r="V101" i="16"/>
  <c r="V100" i="16"/>
  <c r="V99" i="16"/>
  <c r="V98" i="16"/>
  <c r="V97" i="16"/>
  <c r="V96" i="16"/>
  <c r="V95" i="16"/>
  <c r="V94" i="16"/>
  <c r="V93" i="16"/>
  <c r="V92" i="16"/>
  <c r="V91" i="16"/>
  <c r="V90" i="16"/>
  <c r="V89" i="16"/>
  <c r="V88" i="16"/>
  <c r="V87" i="16"/>
  <c r="V86" i="16"/>
  <c r="V85" i="16"/>
  <c r="V84" i="16"/>
  <c r="V83" i="16"/>
  <c r="V82" i="16"/>
  <c r="V81" i="16"/>
  <c r="V80" i="16"/>
  <c r="V79" i="16"/>
  <c r="V78" i="16"/>
  <c r="V77" i="16"/>
  <c r="V76" i="16"/>
  <c r="V75" i="16"/>
  <c r="V74" i="16"/>
  <c r="V73" i="16"/>
  <c r="V72" i="16"/>
  <c r="V71" i="16"/>
  <c r="V70" i="16"/>
  <c r="V69" i="16"/>
  <c r="V68" i="16"/>
  <c r="V67" i="16"/>
  <c r="V66" i="16"/>
  <c r="V65" i="16"/>
  <c r="V64" i="16"/>
  <c r="V63" i="16"/>
  <c r="V62" i="16"/>
  <c r="V61" i="16"/>
  <c r="V60" i="16"/>
  <c r="V59" i="16"/>
  <c r="V58" i="16"/>
  <c r="V57" i="16"/>
  <c r="V56" i="16"/>
  <c r="V55" i="16"/>
  <c r="V54" i="16"/>
  <c r="V53" i="16"/>
  <c r="V52" i="16"/>
  <c r="V51" i="16"/>
  <c r="V50" i="16"/>
  <c r="V49" i="16"/>
  <c r="V48" i="16"/>
  <c r="V47" i="16"/>
  <c r="V46" i="16"/>
  <c r="V45" i="16"/>
  <c r="V44" i="16"/>
  <c r="V43" i="16"/>
  <c r="V42" i="16"/>
  <c r="V41" i="16"/>
  <c r="V40" i="16"/>
  <c r="V39" i="16"/>
  <c r="V38" i="16"/>
  <c r="V37" i="16"/>
  <c r="V32" i="16"/>
  <c r="V31" i="16"/>
  <c r="V30" i="16"/>
  <c r="V29" i="16"/>
  <c r="V28" i="16"/>
  <c r="V27" i="16"/>
  <c r="V26" i="16"/>
  <c r="V25" i="16"/>
  <c r="V24" i="16"/>
  <c r="V23" i="16"/>
  <c r="V22" i="16"/>
  <c r="V21" i="16"/>
  <c r="V20" i="16"/>
  <c r="V19" i="16"/>
  <c r="V18" i="16"/>
  <c r="V17" i="16"/>
  <c r="V16" i="16"/>
  <c r="V15" i="16"/>
  <c r="V14" i="16"/>
  <c r="V13" i="16"/>
  <c r="V12" i="16"/>
  <c r="V11" i="16"/>
  <c r="V10" i="16"/>
  <c r="V9" i="16"/>
  <c r="V8" i="16"/>
  <c r="AU11" i="28"/>
  <c r="AV11" i="28"/>
  <c r="U19" i="34" s="1"/>
  <c r="AV14" i="28"/>
  <c r="AU14" i="28"/>
  <c r="AW14" i="28"/>
  <c r="AT14" i="28"/>
  <c r="AV13" i="28"/>
  <c r="AW13" i="28"/>
  <c r="AU13" i="28"/>
  <c r="AT13" i="28"/>
  <c r="AW12" i="28"/>
  <c r="AU12" i="28"/>
  <c r="AV12" i="28"/>
  <c r="AT12" i="28"/>
  <c r="AW11" i="28"/>
  <c r="AV10" i="28"/>
  <c r="AW10" i="28"/>
  <c r="AT11" i="28"/>
  <c r="AT10" i="28"/>
  <c r="AU10" i="28"/>
  <c r="T11" i="34" s="1"/>
  <c r="AV9" i="28"/>
  <c r="U10" i="34" s="1"/>
  <c r="AU9" i="28"/>
  <c r="T10" i="34" s="1"/>
  <c r="AW9" i="28"/>
  <c r="AT9" i="28"/>
  <c r="AV8" i="28"/>
  <c r="U9" i="34" s="1"/>
  <c r="AW8" i="28"/>
  <c r="AU8" i="28"/>
  <c r="T9" i="34" s="1"/>
  <c r="AT8" i="28"/>
  <c r="AV7" i="28"/>
  <c r="U29" i="34" s="1"/>
  <c r="AW7" i="28"/>
  <c r="AT7" i="28"/>
  <c r="AS7" i="28"/>
  <c r="AS14" i="28"/>
  <c r="AS13" i="28"/>
  <c r="AS12" i="28"/>
  <c r="AS11" i="28"/>
  <c r="AS10" i="28"/>
  <c r="AS9" i="28"/>
  <c r="AS8" i="28"/>
  <c r="AC232" i="17"/>
  <c r="AC231" i="17"/>
  <c r="AC229" i="17"/>
  <c r="AC228" i="17"/>
  <c r="AC227" i="17"/>
  <c r="AC226" i="17"/>
  <c r="AC225" i="17"/>
  <c r="AC224" i="17"/>
  <c r="AC223" i="17"/>
  <c r="AC222" i="17"/>
  <c r="AC221" i="17"/>
  <c r="AC220" i="17"/>
  <c r="AC219" i="17"/>
  <c r="AC218" i="17"/>
  <c r="AC217" i="17"/>
  <c r="AC216" i="17"/>
  <c r="AC215" i="17"/>
  <c r="AC214" i="17"/>
  <c r="AC213" i="17"/>
  <c r="AC212" i="17"/>
  <c r="U232" i="16"/>
  <c r="U231" i="16"/>
  <c r="U230" i="16"/>
  <c r="U229" i="16"/>
  <c r="U228" i="16"/>
  <c r="U227" i="16"/>
  <c r="U226" i="16"/>
  <c r="U225" i="16"/>
  <c r="U224" i="16"/>
  <c r="U223" i="16"/>
  <c r="U222" i="16"/>
  <c r="U221" i="16"/>
  <c r="U220" i="16"/>
  <c r="U219" i="16"/>
  <c r="U218" i="16"/>
  <c r="U217" i="16"/>
  <c r="U216" i="16"/>
  <c r="U215" i="16"/>
  <c r="U214" i="16"/>
  <c r="U213" i="16"/>
  <c r="U212" i="16"/>
  <c r="AD214" i="16"/>
  <c r="AE211" i="16"/>
  <c r="AD212" i="16"/>
  <c r="AA220" i="5"/>
  <c r="Y10" i="5"/>
  <c r="Z10" i="5"/>
  <c r="Y12" i="5"/>
  <c r="Z12" i="5"/>
  <c r="Y14" i="5"/>
  <c r="Z14" i="5"/>
  <c r="Y15" i="5"/>
  <c r="Z15" i="5"/>
  <c r="Y16" i="5"/>
  <c r="Z16" i="5"/>
  <c r="Y18" i="5"/>
  <c r="Z18" i="5"/>
  <c r="Y19" i="5"/>
  <c r="Z19" i="5"/>
  <c r="Y20" i="5"/>
  <c r="Z20" i="5"/>
  <c r="Y21" i="5"/>
  <c r="Z21" i="5"/>
  <c r="Y22" i="5"/>
  <c r="Z22" i="5"/>
  <c r="Y23" i="5"/>
  <c r="Z23" i="5"/>
  <c r="Y24" i="5"/>
  <c r="Z24" i="5"/>
  <c r="Y25" i="5"/>
  <c r="Z25" i="5"/>
  <c r="Y26" i="5"/>
  <c r="Z26" i="5"/>
  <c r="Y27" i="5"/>
  <c r="Z27" i="5"/>
  <c r="Y28" i="5"/>
  <c r="Z28" i="5"/>
  <c r="Y29" i="5"/>
  <c r="Z29" i="5"/>
  <c r="Y30" i="5"/>
  <c r="Z30" i="5"/>
  <c r="Y31" i="5"/>
  <c r="Z31" i="5"/>
  <c r="Y32" i="5"/>
  <c r="Z32" i="5"/>
  <c r="Y33" i="5"/>
  <c r="Z33" i="5"/>
  <c r="Y38" i="5"/>
  <c r="Z38" i="5"/>
  <c r="Y39" i="5"/>
  <c r="Z39" i="5"/>
  <c r="Y40" i="5"/>
  <c r="Z40" i="5"/>
  <c r="Y41" i="5"/>
  <c r="Z41" i="5"/>
  <c r="Y42" i="5"/>
  <c r="Z42" i="5"/>
  <c r="Y43" i="5"/>
  <c r="Z43" i="5"/>
  <c r="Y44" i="5"/>
  <c r="Z44" i="5"/>
  <c r="Y45" i="5"/>
  <c r="Z45" i="5"/>
  <c r="Y46" i="5"/>
  <c r="Z46" i="5"/>
  <c r="Y49" i="5"/>
  <c r="Z49" i="5"/>
  <c r="Y50" i="5"/>
  <c r="Z50" i="5"/>
  <c r="Y51" i="5"/>
  <c r="Z51" i="5"/>
  <c r="Y52" i="5"/>
  <c r="Z52" i="5"/>
  <c r="Y53" i="5"/>
  <c r="Z53" i="5"/>
  <c r="Y54" i="5"/>
  <c r="Z54" i="5"/>
  <c r="Y55" i="5"/>
  <c r="Z55" i="5"/>
  <c r="Y56" i="5"/>
  <c r="Z56" i="5"/>
  <c r="Y57" i="5"/>
  <c r="Z57" i="5"/>
  <c r="Y58" i="5"/>
  <c r="Z58" i="5"/>
  <c r="Y59" i="5"/>
  <c r="Z59" i="5"/>
  <c r="Y61" i="5"/>
  <c r="Z61" i="5"/>
  <c r="Y62" i="5"/>
  <c r="Z62" i="5"/>
  <c r="Y63" i="5"/>
  <c r="Z63" i="5"/>
  <c r="Y64" i="5"/>
  <c r="Z64" i="5"/>
  <c r="Y65" i="5"/>
  <c r="Z65" i="5"/>
  <c r="Y66" i="5"/>
  <c r="Z66" i="5"/>
  <c r="Y68" i="5"/>
  <c r="Z68" i="5"/>
  <c r="Y69" i="5"/>
  <c r="Z69" i="5"/>
  <c r="Y70" i="5"/>
  <c r="Z70" i="5"/>
  <c r="Y71" i="5"/>
  <c r="Z71" i="5"/>
  <c r="Y72" i="5"/>
  <c r="Z72" i="5"/>
  <c r="Y73" i="5"/>
  <c r="Z73" i="5"/>
  <c r="Y74" i="5"/>
  <c r="Z74" i="5"/>
  <c r="Y75" i="5"/>
  <c r="Z75" i="5"/>
  <c r="Y76" i="5"/>
  <c r="Z76" i="5"/>
  <c r="Y77" i="5"/>
  <c r="Z77" i="5"/>
  <c r="Y78" i="5"/>
  <c r="Z78" i="5"/>
  <c r="Y79" i="5"/>
  <c r="Z79" i="5"/>
  <c r="Y80" i="5"/>
  <c r="Z80" i="5"/>
  <c r="Y81" i="5"/>
  <c r="Z81" i="5"/>
  <c r="Y82" i="5"/>
  <c r="Z82" i="5"/>
  <c r="Y83" i="5"/>
  <c r="Z83" i="5"/>
  <c r="Y84" i="5"/>
  <c r="Z84" i="5"/>
  <c r="Y85" i="5"/>
  <c r="Z85" i="5"/>
  <c r="Y86" i="5"/>
  <c r="Z86" i="5"/>
  <c r="Y87" i="5"/>
  <c r="Z87" i="5"/>
  <c r="Y88" i="5"/>
  <c r="Z88" i="5"/>
  <c r="Y89" i="5"/>
  <c r="Z89" i="5"/>
  <c r="Y90" i="5"/>
  <c r="Z90" i="5"/>
  <c r="Y91" i="5"/>
  <c r="Z91" i="5"/>
  <c r="Y92" i="5"/>
  <c r="Z92" i="5"/>
  <c r="Y93" i="5"/>
  <c r="Z93" i="5"/>
  <c r="Y94" i="5"/>
  <c r="Z94" i="5"/>
  <c r="Y95" i="5"/>
  <c r="Z95" i="5"/>
  <c r="Y96" i="5"/>
  <c r="Z96" i="5"/>
  <c r="Y97" i="5"/>
  <c r="Z97" i="5"/>
  <c r="Y98" i="5"/>
  <c r="Z98" i="5"/>
  <c r="Y99" i="5"/>
  <c r="Z99" i="5"/>
  <c r="Y100" i="5"/>
  <c r="Z100" i="5"/>
  <c r="Y101" i="5"/>
  <c r="Z101" i="5"/>
  <c r="Y102" i="5"/>
  <c r="Z102" i="5"/>
  <c r="Y103" i="5"/>
  <c r="Z103" i="5"/>
  <c r="Y104" i="5"/>
  <c r="Z104" i="5"/>
  <c r="Y105" i="5"/>
  <c r="Z105" i="5"/>
  <c r="Y106" i="5"/>
  <c r="Z106" i="5"/>
  <c r="Y107" i="5"/>
  <c r="Z107" i="5"/>
  <c r="Y108" i="5"/>
  <c r="Z108" i="5"/>
  <c r="Y109" i="5"/>
  <c r="Z109" i="5"/>
  <c r="Y110" i="5"/>
  <c r="Z110" i="5"/>
  <c r="Y111" i="5"/>
  <c r="Z111" i="5"/>
  <c r="Y112" i="5"/>
  <c r="Z112" i="5"/>
  <c r="Y113" i="5"/>
  <c r="Z113" i="5"/>
  <c r="Y114" i="5"/>
  <c r="Z114" i="5"/>
  <c r="Y115" i="5"/>
  <c r="Z115" i="5"/>
  <c r="Y116" i="5"/>
  <c r="Z116" i="5"/>
  <c r="Y117" i="5"/>
  <c r="Z117" i="5"/>
  <c r="Y118" i="5"/>
  <c r="Z118" i="5"/>
  <c r="Y119" i="5"/>
  <c r="Z119" i="5"/>
  <c r="Y120" i="5"/>
  <c r="Z120" i="5"/>
  <c r="Y121" i="5"/>
  <c r="Z121" i="5"/>
  <c r="Y122" i="5"/>
  <c r="Z122" i="5"/>
  <c r="Y123" i="5"/>
  <c r="Z123" i="5"/>
  <c r="Y124" i="5"/>
  <c r="Z124" i="5"/>
  <c r="Y125" i="5"/>
  <c r="Z125" i="5"/>
  <c r="Y126" i="5"/>
  <c r="Z126" i="5"/>
  <c r="Y127" i="5"/>
  <c r="Z127" i="5"/>
  <c r="Y128" i="5"/>
  <c r="Z128" i="5"/>
  <c r="Y129" i="5"/>
  <c r="Z129" i="5"/>
  <c r="Y130" i="5"/>
  <c r="Z130" i="5"/>
  <c r="Y131" i="5"/>
  <c r="Z131" i="5"/>
  <c r="Y132" i="5"/>
  <c r="Z132" i="5"/>
  <c r="Y133" i="5"/>
  <c r="Z133" i="5"/>
  <c r="Y134" i="5"/>
  <c r="Z134" i="5"/>
  <c r="Y135" i="5"/>
  <c r="Z135" i="5"/>
  <c r="Y136" i="5"/>
  <c r="Z136" i="5"/>
  <c r="Y137" i="5"/>
  <c r="Z137" i="5"/>
  <c r="Y138" i="5"/>
  <c r="Z138" i="5"/>
  <c r="Y139" i="5"/>
  <c r="Z139" i="5"/>
  <c r="Y140" i="5"/>
  <c r="Z140" i="5"/>
  <c r="Y141" i="5"/>
  <c r="Z141" i="5"/>
  <c r="Y142" i="5"/>
  <c r="Z142" i="5"/>
  <c r="Y143" i="5"/>
  <c r="Z143" i="5"/>
  <c r="Y144" i="5"/>
  <c r="Z144" i="5"/>
  <c r="Y145" i="5"/>
  <c r="Z145" i="5"/>
  <c r="Y146" i="5"/>
  <c r="Z146" i="5"/>
  <c r="Y147" i="5"/>
  <c r="Z147" i="5"/>
  <c r="Y148" i="5"/>
  <c r="Z148" i="5"/>
  <c r="Y149" i="5"/>
  <c r="Z149" i="5"/>
  <c r="Y150" i="5"/>
  <c r="Z150" i="5"/>
  <c r="Y151" i="5"/>
  <c r="Z151" i="5"/>
  <c r="Y152" i="5"/>
  <c r="Z152" i="5"/>
  <c r="Y153" i="5"/>
  <c r="Z153" i="5"/>
  <c r="Y154" i="5"/>
  <c r="Z154" i="5"/>
  <c r="Y155" i="5"/>
  <c r="Z155" i="5"/>
  <c r="Y156" i="5"/>
  <c r="Z156" i="5"/>
  <c r="Y157" i="5"/>
  <c r="Z157" i="5"/>
  <c r="Y158" i="5"/>
  <c r="Z158" i="5"/>
  <c r="Y159" i="5"/>
  <c r="Z159" i="5"/>
  <c r="Y160" i="5"/>
  <c r="Z160" i="5"/>
  <c r="Y161" i="5"/>
  <c r="Z161" i="5"/>
  <c r="Y162" i="5"/>
  <c r="Z162" i="5"/>
  <c r="Y163" i="5"/>
  <c r="Z163" i="5"/>
  <c r="Y164" i="5"/>
  <c r="Z164" i="5"/>
  <c r="Y165" i="5"/>
  <c r="Z165" i="5"/>
  <c r="Y166" i="5"/>
  <c r="Z166" i="5"/>
  <c r="Y167" i="5"/>
  <c r="Z167" i="5"/>
  <c r="Y168" i="5"/>
  <c r="Z168" i="5"/>
  <c r="Y169" i="5"/>
  <c r="Z169" i="5"/>
  <c r="Y170" i="5"/>
  <c r="Z170" i="5"/>
  <c r="Y171" i="5"/>
  <c r="Z171" i="5"/>
  <c r="Y172" i="5"/>
  <c r="Z172" i="5"/>
  <c r="Y173" i="5"/>
  <c r="Z173" i="5"/>
  <c r="Y174" i="5"/>
  <c r="Z174" i="5"/>
  <c r="Y175" i="5"/>
  <c r="Z175" i="5"/>
  <c r="Y176" i="5"/>
  <c r="Z176" i="5"/>
  <c r="Y177" i="5"/>
  <c r="Z177" i="5"/>
  <c r="Y178" i="5"/>
  <c r="Z178" i="5"/>
  <c r="Y179" i="5"/>
  <c r="Z179" i="5"/>
  <c r="Y180" i="5"/>
  <c r="Z180" i="5"/>
  <c r="Y181" i="5"/>
  <c r="Z181" i="5"/>
  <c r="Y182" i="5"/>
  <c r="Z182" i="5"/>
  <c r="Y183" i="5"/>
  <c r="Z183" i="5"/>
  <c r="Y184" i="5"/>
  <c r="Z184" i="5"/>
  <c r="Y185" i="5"/>
  <c r="Z185" i="5"/>
  <c r="Y186" i="5"/>
  <c r="Z186" i="5"/>
  <c r="Y187" i="5"/>
  <c r="Z187" i="5"/>
  <c r="Y188" i="5"/>
  <c r="Z188" i="5"/>
  <c r="Y189" i="5"/>
  <c r="Z189" i="5"/>
  <c r="Y190" i="5"/>
  <c r="Z190" i="5"/>
  <c r="Y191" i="5"/>
  <c r="Z191" i="5"/>
  <c r="Y192" i="5"/>
  <c r="Z192" i="5"/>
  <c r="Y193" i="5"/>
  <c r="Z193" i="5"/>
  <c r="Y194" i="5"/>
  <c r="Z194" i="5"/>
  <c r="Y195" i="5"/>
  <c r="Z195" i="5"/>
  <c r="Y196" i="5"/>
  <c r="Z196" i="5"/>
  <c r="Y197" i="5"/>
  <c r="Z197" i="5"/>
  <c r="Y198" i="5"/>
  <c r="Z198" i="5"/>
  <c r="Y199" i="5"/>
  <c r="Z199" i="5"/>
  <c r="Y200" i="5"/>
  <c r="Z200" i="5"/>
  <c r="Y201" i="5"/>
  <c r="Z201" i="5"/>
  <c r="Y202" i="5"/>
  <c r="Z202" i="5"/>
  <c r="Y203" i="5"/>
  <c r="Z203" i="5"/>
  <c r="Y204" i="5"/>
  <c r="Z204" i="5"/>
  <c r="Y205" i="5"/>
  <c r="Z205" i="5"/>
  <c r="Y206" i="5"/>
  <c r="Z206" i="5"/>
  <c r="Y207" i="5"/>
  <c r="Z207" i="5"/>
  <c r="Y208" i="5"/>
  <c r="Z208" i="5"/>
  <c r="Y209" i="5"/>
  <c r="Z209" i="5"/>
  <c r="Y210" i="5"/>
  <c r="Z210" i="5"/>
  <c r="Y211" i="5"/>
  <c r="Z211" i="5"/>
  <c r="Y212" i="5"/>
  <c r="Z212" i="5"/>
  <c r="Y213" i="5"/>
  <c r="Z213" i="5"/>
  <c r="Y214" i="5"/>
  <c r="Z214" i="5"/>
  <c r="Y215" i="5"/>
  <c r="Z215" i="5"/>
  <c r="Y216" i="5"/>
  <c r="Z216" i="5"/>
  <c r="Y217" i="5"/>
  <c r="Z217" i="5"/>
  <c r="Y218" i="5"/>
  <c r="Z218" i="5"/>
  <c r="Y219" i="5"/>
  <c r="Z219" i="5"/>
  <c r="Y220" i="5"/>
  <c r="Z220" i="5"/>
  <c r="Z9" i="5"/>
  <c r="Y9" i="5"/>
  <c r="U9" i="16"/>
  <c r="U10" i="16"/>
  <c r="U11" i="16"/>
  <c r="U12" i="16"/>
  <c r="U13" i="16"/>
  <c r="U14" i="16"/>
  <c r="U15" i="16"/>
  <c r="U16" i="16"/>
  <c r="U17" i="16"/>
  <c r="U18" i="16"/>
  <c r="U19" i="16"/>
  <c r="U20" i="16"/>
  <c r="U21" i="16"/>
  <c r="U22" i="16"/>
  <c r="U23" i="16"/>
  <c r="U24" i="16"/>
  <c r="U25" i="16"/>
  <c r="U26" i="16"/>
  <c r="U27" i="16"/>
  <c r="U28" i="16"/>
  <c r="U29" i="16"/>
  <c r="U30" i="16"/>
  <c r="U31" i="16"/>
  <c r="U32" i="16"/>
  <c r="U37" i="16"/>
  <c r="U38" i="16"/>
  <c r="U39" i="16"/>
  <c r="U40" i="16"/>
  <c r="U41" i="16"/>
  <c r="U42" i="16"/>
  <c r="U43" i="16"/>
  <c r="U44" i="16"/>
  <c r="U45" i="16"/>
  <c r="U46" i="16"/>
  <c r="U47" i="16"/>
  <c r="U48" i="16"/>
  <c r="U49" i="16"/>
  <c r="U50" i="16"/>
  <c r="U51" i="16"/>
  <c r="U52" i="16"/>
  <c r="U53" i="16"/>
  <c r="U54" i="16"/>
  <c r="U55" i="16"/>
  <c r="U56" i="16"/>
  <c r="U57" i="16"/>
  <c r="U58" i="16"/>
  <c r="U59" i="16"/>
  <c r="U60" i="16"/>
  <c r="U61" i="16"/>
  <c r="U62" i="16"/>
  <c r="U63" i="16"/>
  <c r="U64" i="16"/>
  <c r="U65" i="16"/>
  <c r="U66" i="16"/>
  <c r="U67" i="16"/>
  <c r="U68" i="16"/>
  <c r="U69" i="16"/>
  <c r="U70" i="16"/>
  <c r="U71" i="16"/>
  <c r="U72" i="16"/>
  <c r="U73" i="16"/>
  <c r="U74" i="16"/>
  <c r="U75" i="16"/>
  <c r="U76" i="16"/>
  <c r="U77" i="16"/>
  <c r="U78" i="16"/>
  <c r="U79" i="16"/>
  <c r="U80" i="16"/>
  <c r="U81" i="16"/>
  <c r="U82" i="16"/>
  <c r="U83" i="16"/>
  <c r="U84" i="16"/>
  <c r="U85" i="16"/>
  <c r="U86" i="16"/>
  <c r="U87" i="16"/>
  <c r="U88" i="16"/>
  <c r="U89" i="16"/>
  <c r="U90" i="16"/>
  <c r="U91" i="16"/>
  <c r="U92" i="16"/>
  <c r="U93" i="16"/>
  <c r="U94" i="16"/>
  <c r="U95" i="16"/>
  <c r="U96" i="16"/>
  <c r="U97" i="16"/>
  <c r="U98" i="16"/>
  <c r="U99" i="16"/>
  <c r="U100" i="16"/>
  <c r="U101" i="16"/>
  <c r="U102" i="16"/>
  <c r="U103" i="16"/>
  <c r="U104" i="16"/>
  <c r="U105" i="16"/>
  <c r="U106" i="16"/>
  <c r="U107" i="16"/>
  <c r="U108" i="16"/>
  <c r="U109" i="16"/>
  <c r="U110" i="16"/>
  <c r="U111" i="16"/>
  <c r="U112" i="16"/>
  <c r="U113" i="16"/>
  <c r="U114" i="16"/>
  <c r="U115" i="16"/>
  <c r="U116" i="16"/>
  <c r="U117" i="16"/>
  <c r="U118" i="16"/>
  <c r="U119" i="16"/>
  <c r="U120" i="16"/>
  <c r="U121" i="16"/>
  <c r="U122" i="16"/>
  <c r="U123" i="16"/>
  <c r="U124" i="16"/>
  <c r="U125" i="16"/>
  <c r="U126" i="16"/>
  <c r="U127" i="16"/>
  <c r="U128" i="16"/>
  <c r="U129" i="16"/>
  <c r="U130" i="16"/>
  <c r="U131" i="16"/>
  <c r="U132" i="16"/>
  <c r="U133" i="16"/>
  <c r="U134" i="16"/>
  <c r="U135" i="16"/>
  <c r="U136" i="16"/>
  <c r="U137" i="16"/>
  <c r="U138" i="16"/>
  <c r="U139" i="16"/>
  <c r="U140" i="16"/>
  <c r="U141" i="16"/>
  <c r="U142" i="16"/>
  <c r="U143" i="16"/>
  <c r="U144" i="16"/>
  <c r="U145" i="16"/>
  <c r="U146" i="16"/>
  <c r="U147" i="16"/>
  <c r="U148" i="16"/>
  <c r="U149" i="16"/>
  <c r="U150" i="16"/>
  <c r="U151" i="16"/>
  <c r="U152" i="16"/>
  <c r="U153" i="16"/>
  <c r="U154" i="16"/>
  <c r="U155" i="16"/>
  <c r="U156" i="16"/>
  <c r="U157" i="16"/>
  <c r="U158" i="16"/>
  <c r="U159" i="16"/>
  <c r="U160" i="16"/>
  <c r="U161" i="16"/>
  <c r="U162" i="16"/>
  <c r="U163" i="16"/>
  <c r="U164" i="16"/>
  <c r="U165" i="16"/>
  <c r="U166" i="16"/>
  <c r="U167" i="16"/>
  <c r="U168" i="16"/>
  <c r="U169" i="16"/>
  <c r="U170" i="16"/>
  <c r="U171" i="16"/>
  <c r="U172" i="16"/>
  <c r="U173" i="16"/>
  <c r="U174" i="16"/>
  <c r="U175" i="16"/>
  <c r="U176" i="16"/>
  <c r="U177" i="16"/>
  <c r="U178" i="16"/>
  <c r="U179" i="16"/>
  <c r="U180" i="16"/>
  <c r="U181" i="16"/>
  <c r="U182" i="16"/>
  <c r="U183" i="16"/>
  <c r="U184" i="16"/>
  <c r="U185" i="16"/>
  <c r="U186" i="16"/>
  <c r="U187" i="16"/>
  <c r="U188" i="16"/>
  <c r="U189" i="16"/>
  <c r="U190" i="16"/>
  <c r="U191" i="16"/>
  <c r="U192" i="16"/>
  <c r="U193" i="16"/>
  <c r="U194" i="16"/>
  <c r="U195" i="16"/>
  <c r="U196" i="16"/>
  <c r="U197" i="16"/>
  <c r="U198" i="16"/>
  <c r="U199" i="16"/>
  <c r="U200" i="16"/>
  <c r="U201" i="16"/>
  <c r="U202" i="16"/>
  <c r="U203" i="16"/>
  <c r="U204" i="16"/>
  <c r="U205" i="16"/>
  <c r="U206" i="16"/>
  <c r="U207" i="16"/>
  <c r="U208" i="16"/>
  <c r="U209" i="16"/>
  <c r="U210" i="16"/>
  <c r="U211" i="16"/>
  <c r="U8" i="16"/>
  <c r="P16" i="24"/>
  <c r="AC9" i="17"/>
  <c r="AC10" i="17"/>
  <c r="AC11" i="17"/>
  <c r="AC12" i="17"/>
  <c r="AC13" i="17"/>
  <c r="AC14" i="17"/>
  <c r="AC15" i="17"/>
  <c r="AC16" i="17"/>
  <c r="AC17" i="17"/>
  <c r="AC18" i="17"/>
  <c r="AC19" i="17"/>
  <c r="AC20" i="17"/>
  <c r="AC21" i="17"/>
  <c r="AC22" i="17"/>
  <c r="AC23" i="17"/>
  <c r="AC24" i="17"/>
  <c r="AC25" i="17"/>
  <c r="AC26" i="17"/>
  <c r="AC27" i="17"/>
  <c r="AC28" i="17"/>
  <c r="AC29" i="17"/>
  <c r="AC30" i="17"/>
  <c r="AC31" i="17"/>
  <c r="AC32" i="17"/>
  <c r="AC37" i="17"/>
  <c r="AC38" i="17"/>
  <c r="AC40" i="17"/>
  <c r="AC41" i="17"/>
  <c r="AC42" i="17"/>
  <c r="AC43" i="17"/>
  <c r="AC44" i="17"/>
  <c r="AC45" i="17"/>
  <c r="AC46" i="17"/>
  <c r="AC47" i="17"/>
  <c r="AC48" i="17"/>
  <c r="AC49" i="17"/>
  <c r="AC50" i="17"/>
  <c r="AC51" i="17"/>
  <c r="AC52" i="17"/>
  <c r="AC53" i="17"/>
  <c r="AC54" i="17"/>
  <c r="AC55" i="17"/>
  <c r="AC56" i="17"/>
  <c r="AC57" i="17"/>
  <c r="AC58" i="17"/>
  <c r="AC59" i="17"/>
  <c r="AC60" i="17"/>
  <c r="AC62" i="17"/>
  <c r="AC63" i="17"/>
  <c r="AC64" i="17"/>
  <c r="AC65" i="17"/>
  <c r="AC66" i="17"/>
  <c r="AC67" i="17"/>
  <c r="AC68" i="17"/>
  <c r="AC69" i="17"/>
  <c r="AC70" i="17"/>
  <c r="AC71" i="17"/>
  <c r="AC72" i="17"/>
  <c r="AC73" i="17"/>
  <c r="AC74" i="17"/>
  <c r="AC75" i="17"/>
  <c r="AC76" i="17"/>
  <c r="AC77" i="17"/>
  <c r="AC78" i="17"/>
  <c r="AC79" i="17"/>
  <c r="AC80" i="17"/>
  <c r="AC81" i="17"/>
  <c r="AC82" i="17"/>
  <c r="AC83" i="17"/>
  <c r="AC84" i="17"/>
  <c r="AC85" i="17"/>
  <c r="AC86" i="17"/>
  <c r="AC87" i="17"/>
  <c r="AC88" i="17"/>
  <c r="AC89" i="17"/>
  <c r="AC90" i="17"/>
  <c r="AC91" i="17"/>
  <c r="AC92" i="17"/>
  <c r="AC93" i="17"/>
  <c r="AC94" i="17"/>
  <c r="AC96" i="17"/>
  <c r="AC97" i="17"/>
  <c r="AC98" i="17"/>
  <c r="AC99" i="17"/>
  <c r="AC100" i="17"/>
  <c r="AC101" i="17"/>
  <c r="AC102" i="17"/>
  <c r="AC103" i="17"/>
  <c r="AC104" i="17"/>
  <c r="AC105" i="17"/>
  <c r="AC106" i="17"/>
  <c r="AC107" i="17"/>
  <c r="AC108" i="17"/>
  <c r="AC109" i="17"/>
  <c r="AC110" i="17"/>
  <c r="AC111" i="17"/>
  <c r="AC112" i="17"/>
  <c r="AC113" i="17"/>
  <c r="AC114" i="17"/>
  <c r="AC115" i="17"/>
  <c r="AC116" i="17"/>
  <c r="AC117" i="17"/>
  <c r="AC118" i="17"/>
  <c r="AC119" i="17"/>
  <c r="AC120" i="17"/>
  <c r="AC121" i="17"/>
  <c r="AC122" i="17"/>
  <c r="AC123" i="17"/>
  <c r="AC124" i="17"/>
  <c r="AC125" i="17"/>
  <c r="AC126" i="17"/>
  <c r="AC127" i="17"/>
  <c r="AC128" i="17"/>
  <c r="AC129" i="17"/>
  <c r="AC130" i="17"/>
  <c r="AC131" i="17"/>
  <c r="AC132" i="17"/>
  <c r="AC133" i="17"/>
  <c r="AC134" i="17"/>
  <c r="AC135" i="17"/>
  <c r="AC136" i="17"/>
  <c r="AC137" i="17"/>
  <c r="AC138" i="17"/>
  <c r="AC139" i="17"/>
  <c r="AC140" i="17"/>
  <c r="AC141" i="17"/>
  <c r="AC142" i="17"/>
  <c r="AC143" i="17"/>
  <c r="AC144" i="17"/>
  <c r="AC145" i="17"/>
  <c r="AC146" i="17"/>
  <c r="AC147" i="17"/>
  <c r="AC148" i="17"/>
  <c r="AC149" i="17"/>
  <c r="AC150" i="17"/>
  <c r="AC151" i="17"/>
  <c r="AC152" i="17"/>
  <c r="AC153" i="17"/>
  <c r="AC154" i="17"/>
  <c r="AC155" i="17"/>
  <c r="AC156" i="17"/>
  <c r="AC157" i="17"/>
  <c r="AC158" i="17"/>
  <c r="AC159" i="17"/>
  <c r="AC160" i="17"/>
  <c r="AC161" i="17"/>
  <c r="AC162" i="17"/>
  <c r="AC163" i="17"/>
  <c r="AC165" i="17"/>
  <c r="AC166" i="17"/>
  <c r="AC167" i="17"/>
  <c r="AC168" i="17"/>
  <c r="AC169" i="17"/>
  <c r="AC170" i="17"/>
  <c r="AC171" i="17"/>
  <c r="AC172" i="17"/>
  <c r="AC173" i="17"/>
  <c r="AC174" i="17"/>
  <c r="AC175" i="17"/>
  <c r="AC176" i="17"/>
  <c r="AC177" i="17"/>
  <c r="AC178" i="17"/>
  <c r="AC179" i="17"/>
  <c r="AC180" i="17"/>
  <c r="AC181" i="17"/>
  <c r="AC182" i="17"/>
  <c r="AC183" i="17"/>
  <c r="AC184" i="17"/>
  <c r="AC185" i="17"/>
  <c r="AC186" i="17"/>
  <c r="AC187" i="17"/>
  <c r="AC188" i="17"/>
  <c r="AC190" i="17"/>
  <c r="AC191" i="17"/>
  <c r="AC192" i="17"/>
  <c r="AC193" i="17"/>
  <c r="AC194" i="17"/>
  <c r="AC195" i="17"/>
  <c r="AC196" i="17"/>
  <c r="AC197" i="17"/>
  <c r="AC198" i="17"/>
  <c r="AC199" i="17"/>
  <c r="AC200" i="17"/>
  <c r="AC201" i="17"/>
  <c r="AC202" i="17"/>
  <c r="AC203" i="17"/>
  <c r="AC204" i="17"/>
  <c r="AC205" i="17"/>
  <c r="AC206" i="17"/>
  <c r="AC207" i="17"/>
  <c r="AC208" i="17"/>
  <c r="AC209" i="17"/>
  <c r="AC210" i="17"/>
  <c r="AC211" i="17"/>
  <c r="AB8" i="17"/>
  <c r="AB9" i="17"/>
  <c r="AB10" i="17"/>
  <c r="AB11" i="17"/>
  <c r="AB12" i="17"/>
  <c r="AB13" i="17"/>
  <c r="AB14" i="17"/>
  <c r="AB15" i="17"/>
  <c r="AB16" i="17"/>
  <c r="AB17" i="17"/>
  <c r="AB18" i="17"/>
  <c r="AB19" i="17"/>
  <c r="AB20" i="17"/>
  <c r="AB21" i="17"/>
  <c r="AB22" i="17"/>
  <c r="AB23" i="17"/>
  <c r="AB24" i="17"/>
  <c r="AB25" i="17"/>
  <c r="AB26" i="17"/>
  <c r="AB27" i="17"/>
  <c r="AB28" i="17"/>
  <c r="AB29" i="17"/>
  <c r="AB30" i="17"/>
  <c r="AB31" i="17"/>
  <c r="AB32" i="17"/>
  <c r="AB37" i="17"/>
  <c r="AB38" i="17"/>
  <c r="AB40" i="17"/>
  <c r="AB41" i="17"/>
  <c r="AB42" i="17"/>
  <c r="AB43" i="17"/>
  <c r="AB44" i="17"/>
  <c r="AB45" i="17"/>
  <c r="AB46" i="17"/>
  <c r="AB47" i="17"/>
  <c r="AB48" i="17"/>
  <c r="AB49" i="17"/>
  <c r="AB50" i="17"/>
  <c r="AB51" i="17"/>
  <c r="AB52" i="17"/>
  <c r="AB53" i="17"/>
  <c r="AB54" i="17"/>
  <c r="AB55" i="17"/>
  <c r="AB56" i="17"/>
  <c r="AB57" i="17"/>
  <c r="AB58" i="17"/>
  <c r="AB59" i="17"/>
  <c r="AB60" i="17"/>
  <c r="AB62" i="17"/>
  <c r="AB63" i="17"/>
  <c r="AB64" i="17"/>
  <c r="AB65" i="17"/>
  <c r="AB66" i="17"/>
  <c r="AB67" i="17"/>
  <c r="AB68" i="17"/>
  <c r="AB69" i="17"/>
  <c r="AB70" i="17"/>
  <c r="AB71" i="17"/>
  <c r="AB72" i="17"/>
  <c r="AB73" i="17"/>
  <c r="AB74" i="17"/>
  <c r="AB75" i="17"/>
  <c r="AB76" i="17"/>
  <c r="AB77" i="17"/>
  <c r="AB78" i="17"/>
  <c r="AB79" i="17"/>
  <c r="AB80" i="17"/>
  <c r="AB81" i="17"/>
  <c r="AB82" i="17"/>
  <c r="AB83" i="17"/>
  <c r="AB84" i="17"/>
  <c r="AB85" i="17"/>
  <c r="AB86" i="17"/>
  <c r="AB87" i="17"/>
  <c r="AB88" i="17"/>
  <c r="AB89" i="17"/>
  <c r="AB90" i="17"/>
  <c r="AB91" i="17"/>
  <c r="AB92" i="17"/>
  <c r="AB93" i="17"/>
  <c r="AB94" i="17"/>
  <c r="AB96" i="17"/>
  <c r="AB97" i="17"/>
  <c r="AB98" i="17"/>
  <c r="AB99" i="17"/>
  <c r="AB100" i="17"/>
  <c r="AB101" i="17"/>
  <c r="AB102" i="17"/>
  <c r="AB103" i="17"/>
  <c r="AB104" i="17"/>
  <c r="AB105" i="17"/>
  <c r="AB106" i="17"/>
  <c r="AB107" i="17"/>
  <c r="AB108" i="17"/>
  <c r="AB109" i="17"/>
  <c r="AB110" i="17"/>
  <c r="AB111" i="17"/>
  <c r="AB112" i="17"/>
  <c r="AB113" i="17"/>
  <c r="AB114" i="17"/>
  <c r="AB115" i="17"/>
  <c r="AB116" i="17"/>
  <c r="AB117" i="17"/>
  <c r="AB118" i="17"/>
  <c r="AB119" i="17"/>
  <c r="AB120" i="17"/>
  <c r="AB121" i="17"/>
  <c r="AB122" i="17"/>
  <c r="AB123" i="17"/>
  <c r="Q9" i="24"/>
  <c r="D30" i="28"/>
  <c r="AC8" i="17"/>
  <c r="U14" i="34" l="1"/>
  <c r="U27" i="34"/>
  <c r="U15" i="34"/>
  <c r="U28" i="34"/>
  <c r="U13" i="34"/>
  <c r="U23" i="34"/>
  <c r="T14" i="34"/>
  <c r="T27" i="34"/>
  <c r="T12" i="34"/>
  <c r="T19" i="34"/>
  <c r="U12" i="34"/>
  <c r="U11" i="34"/>
  <c r="T13" i="34"/>
  <c r="T23" i="34"/>
  <c r="T15" i="34"/>
  <c r="T28" i="34"/>
  <c r="D7" i="28"/>
  <c r="P29" i="34" s="1"/>
  <c r="AU7" i="28"/>
  <c r="T29" i="34" s="1"/>
  <c r="D6" i="28"/>
  <c r="S29" i="34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P1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Раздел2
графа17
строка201</t>
        </r>
      </text>
    </comment>
  </commentList>
</comments>
</file>

<file path=xl/sharedStrings.xml><?xml version="1.0" encoding="utf-8"?>
<sst xmlns="http://schemas.openxmlformats.org/spreadsheetml/2006/main" count="3998" uniqueCount="839">
  <si>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</si>
  <si>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</si>
  <si>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</si>
  <si>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</si>
  <si>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после отчетного периода</t>
  </si>
  <si>
    <t>-</t>
  </si>
  <si>
    <t>Годовая</t>
  </si>
  <si>
    <t>Наименование отчитывающейся организации</t>
  </si>
  <si>
    <t>Код
формы
по ОКУД</t>
  </si>
  <si>
    <t>Код</t>
  </si>
  <si>
    <t>отчитывающейся организации
по ОКПО</t>
  </si>
  <si>
    <t>Виды спорта</t>
  </si>
  <si>
    <t>всего</t>
  </si>
  <si>
    <t>женщин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</si>
  <si>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</si>
  <si>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</si>
  <si>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</si>
  <si>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</si>
  <si>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</si>
  <si>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Бейсбол</t>
  </si>
  <si>
    <t>Биатлон</t>
  </si>
  <si>
    <t>Бильярдный спорт</t>
  </si>
  <si>
    <t>Бодибилдинг</t>
  </si>
  <si>
    <t>Бокс</t>
  </si>
  <si>
    <t>Борьба на поясах</t>
  </si>
  <si>
    <t>Боулинг</t>
  </si>
  <si>
    <t>Воднолыжный спорт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</si>
  <si>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</si>
  <si>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</si>
  <si>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</si>
  <si>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</si>
  <si>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</si>
  <si>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</si>
  <si>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</si>
  <si>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</si>
  <si>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</si>
  <si>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</si>
  <si>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Каратэ</t>
  </si>
  <si>
    <t>Кикбоксинг</t>
  </si>
  <si>
    <t>Кинологический спорт</t>
  </si>
  <si>
    <t>Киокусинкай</t>
  </si>
  <si>
    <t>Конный спорт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</si>
  <si>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</si>
  <si>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</si>
  <si>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</si>
  <si>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</si>
  <si>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</si>
  <si>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Подводный спорт</t>
  </si>
  <si>
    <t>Полиатлон</t>
  </si>
  <si>
    <t>Прыжки на лыжах с трамплина</t>
  </si>
  <si>
    <t>Рукопашный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</si>
  <si>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</si>
  <si>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</si>
  <si>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</si>
  <si>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</si>
  <si>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</si>
  <si>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</si>
  <si>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</si>
  <si>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</si>
  <si>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</si>
  <si>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</si>
  <si>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</si>
  <si>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</si>
  <si>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</si>
  <si>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Сумо</t>
  </si>
  <si>
    <t>Тайский бокс</t>
  </si>
  <si>
    <t>Танцевальный спорт</t>
  </si>
  <si>
    <t>Теннис</t>
  </si>
  <si>
    <t>Триатлон</t>
  </si>
  <si>
    <t>Тяжелая атлетика</t>
  </si>
  <si>
    <t>Универсальный бой</t>
  </si>
  <si>
    <t>Ушу</t>
  </si>
  <si>
    <t>Фигурное катание на коньках</t>
  </si>
  <si>
    <t>Флорбол</t>
  </si>
  <si>
    <t>Хоккей с мячом</t>
  </si>
  <si>
    <t>Художественная гимнастика</t>
  </si>
  <si>
    <t>Шахматы</t>
  </si>
  <si>
    <t>Шашки</t>
  </si>
  <si>
    <t>Шорт-трек</t>
  </si>
  <si>
    <t>КМС</t>
  </si>
  <si>
    <t>МС</t>
  </si>
  <si>
    <t>МСМК</t>
  </si>
  <si>
    <t>ЗМС</t>
  </si>
  <si>
    <t>профессиональное образование</t>
  </si>
  <si>
    <t>квалификационную категорию</t>
  </si>
  <si>
    <t>высшее</t>
  </si>
  <si>
    <t>среднее</t>
  </si>
  <si>
    <t>высшую</t>
  </si>
  <si>
    <t>первую</t>
  </si>
  <si>
    <t>вторую</t>
  </si>
  <si>
    <t>из них (гр. 4) имеют:</t>
  </si>
  <si>
    <t>Наименование должности</t>
  </si>
  <si>
    <t>почетные звания</t>
  </si>
  <si>
    <t>Директор</t>
  </si>
  <si>
    <t>Инструктор по спорту</t>
  </si>
  <si>
    <t>Прочий персонал</t>
  </si>
  <si>
    <t>№ строки</t>
  </si>
  <si>
    <t>Органы управления в сфере образования</t>
  </si>
  <si>
    <t>Всего</t>
  </si>
  <si>
    <t>Манежи легкоатлетические</t>
  </si>
  <si>
    <t>Манежи футбольные</t>
  </si>
  <si>
    <t>Лыжные базы</t>
  </si>
  <si>
    <t>Лыжные стадионы</t>
  </si>
  <si>
    <t>Другие спортивные сооружения</t>
  </si>
  <si>
    <t>в том числе:</t>
  </si>
  <si>
    <t>(должность)</t>
  </si>
  <si>
    <t>0609403</t>
  </si>
  <si>
    <t>Органы управления в сфере физической культуры и спорта</t>
  </si>
  <si>
    <t>СВЕДЕНИЯ ПО ОРГАНИЗАЦИЯМ, ОСУЩЕСТВЛЯЮЩИМ СПОРТИВНУЮ ПОДГОТОВКУ</t>
  </si>
  <si>
    <t xml:space="preserve">органу местного самоуправления поселения, внутригородской территории города </t>
  </si>
  <si>
    <t>органу местного самоуправления городского округа, муниципального района в</t>
  </si>
  <si>
    <t xml:space="preserve">территориальному органу исполнительной власти города федерального значения в </t>
  </si>
  <si>
    <t xml:space="preserve">физической культуры и спорта, территориальные органы исполнительной власти </t>
  </si>
  <si>
    <t xml:space="preserve">органу исполнительной власти субъекта Российской Федерации в области </t>
  </si>
  <si>
    <t>Раздел I. Число организаций</t>
  </si>
  <si>
    <t>Код по ОКЕИ: единица – 642</t>
  </si>
  <si>
    <t>в том числе по виду организации:</t>
  </si>
  <si>
    <t>УОР</t>
  </si>
  <si>
    <t>ЦСП</t>
  </si>
  <si>
    <t>ИТОГО</t>
  </si>
  <si>
    <t>Ведомственная 
принадлежность</t>
  </si>
  <si>
    <t>№ стро-ки</t>
  </si>
  <si>
    <t>Число организаций – всего</t>
  </si>
  <si>
    <t>Другая ведомственная принадлежность</t>
  </si>
  <si>
    <t>Раздел II. Численность занимающихся</t>
  </si>
  <si>
    <t>Число занимающихся на 31 декабря отчетного года</t>
  </si>
  <si>
    <t>начальной подготовки</t>
  </si>
  <si>
    <t>высшего спортивного мастерства</t>
  </si>
  <si>
    <t>по возрастам</t>
  </si>
  <si>
    <t>до 5 лет</t>
  </si>
  <si>
    <t>от 6 до 15 лет</t>
  </si>
  <si>
    <t>от 22 до 30 лет</t>
  </si>
  <si>
    <t>старше 30 лет</t>
  </si>
  <si>
    <t>спортсменов, спортсменов – инструкторов</t>
  </si>
  <si>
    <t>Джиу-джитсу</t>
  </si>
  <si>
    <t>Лапта</t>
  </si>
  <si>
    <t>Пляжный футбол</t>
  </si>
  <si>
    <t>Восточное боевое единоборство</t>
  </si>
  <si>
    <t>Мини-футбол (футзал)</t>
  </si>
  <si>
    <t>Раздел III. Численность занимающихся по программам спортивной подготовки</t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</si>
  <si>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</si>
  <si>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</si>
  <si>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в том числе по этапам подготовки</t>
  </si>
  <si>
    <t>трениро-вочный</t>
  </si>
  <si>
    <t>Из числа занимающихся (гр. 5 раздела II)
спортсменов, имеющих разряды, звания</t>
  </si>
  <si>
    <t>спортивные разряды</t>
  </si>
  <si>
    <t>спортивные звания</t>
  </si>
  <si>
    <t>другие разряды</t>
  </si>
  <si>
    <t>Из числа занимающихся (гр. 5 раздела II) – кандидаты, состоящие в списках спортивных сборных команд</t>
  </si>
  <si>
    <t>Юношеский состав</t>
  </si>
  <si>
    <t>основной</t>
  </si>
  <si>
    <t>резерв</t>
  </si>
  <si>
    <t>Юниорский состав</t>
  </si>
  <si>
    <t>Всего зани-маю-щихся</t>
  </si>
  <si>
    <t>Результаты выступлений на соревнованиях</t>
  </si>
  <si>
    <t>4-6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</si>
  <si>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</si>
  <si>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</si>
  <si>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</si>
  <si>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</si>
  <si>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</si>
  <si>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учас-тие</t>
  </si>
  <si>
    <t>Олимпийские игры</t>
  </si>
  <si>
    <t>Чемпионат мира</t>
  </si>
  <si>
    <t>Первенство мира</t>
  </si>
  <si>
    <t>Кубок мира</t>
  </si>
  <si>
    <t>Число тренеров</t>
  </si>
  <si>
    <t>в том числе штатных</t>
  </si>
  <si>
    <t>в возрасте:</t>
  </si>
  <si>
    <t>в том числе
физкультурное</t>
  </si>
  <si>
    <t>до 30 лет</t>
  </si>
  <si>
    <t>31-45 лет</t>
  </si>
  <si>
    <t>46-60 лет</t>
  </si>
  <si>
    <t>старше 60 лет</t>
  </si>
  <si>
    <t>Код по ОКЕИ: человек – 792</t>
  </si>
  <si>
    <t>Директор (руководитель)</t>
  </si>
  <si>
    <t>Спортсмен, спортсмен-инструктор</t>
  </si>
  <si>
    <t>Инструктор – методист (включая старшего)</t>
  </si>
  <si>
    <t>Техник (специалист) по эксплуатации и ремонту спортивной техники, инвентаря и снаряжения</t>
  </si>
  <si>
    <t>Преподаватель</t>
  </si>
  <si>
    <t>Воспитатель (включая старшего)</t>
  </si>
  <si>
    <t>Методист (включая старшего)</t>
  </si>
  <si>
    <t>Педагог – психолог</t>
  </si>
  <si>
    <t>Специалисты спортсооружений</t>
  </si>
  <si>
    <t>Число работников</t>
  </si>
  <si>
    <t>из них имеют (из гр. 4):</t>
  </si>
  <si>
    <t>Заслужен-ный тренер России</t>
  </si>
  <si>
    <t xml:space="preserve">      в том числе:
   по учебно-спортивной работе</t>
  </si>
  <si>
    <t xml:space="preserve">   по учебно-воспитательной работе</t>
  </si>
  <si>
    <t xml:space="preserve">   по научно-методической работе</t>
  </si>
  <si>
    <t xml:space="preserve">   другие</t>
  </si>
  <si>
    <t xml:space="preserve">   средний медицинский персонал</t>
  </si>
  <si>
    <t xml:space="preserve">   младший медицинский персонал</t>
  </si>
  <si>
    <t>Наименование спортивного сооружения</t>
  </si>
  <si>
    <t>находящихся на балансе (из гр. 3)</t>
  </si>
  <si>
    <t>в том числе по формам собственности:</t>
  </si>
  <si>
    <t>федеральной</t>
  </si>
  <si>
    <t>другой</t>
  </si>
  <si>
    <t>арендуемых (из гр. 3)</t>
  </si>
  <si>
    <t>Стадионы с трибунами – всего</t>
  </si>
  <si>
    <t>в том числе на 1500 мест и более</t>
  </si>
  <si>
    <t>Спортивные залы – всего</t>
  </si>
  <si>
    <t>Велотреки</t>
  </si>
  <si>
    <t>Велодромы</t>
  </si>
  <si>
    <t>Бассейны – всего</t>
  </si>
  <si>
    <t>Гребные базы</t>
  </si>
  <si>
    <t>Гребные каналы</t>
  </si>
  <si>
    <t>Крытые спортивные объекты с искусственным льдом – всего</t>
  </si>
  <si>
    <t>Биатлонные комплексы</t>
  </si>
  <si>
    <t>Сооружения для стрелковых видов спорта – всего</t>
  </si>
  <si>
    <t>Средняя численность работников, человек</t>
  </si>
  <si>
    <t>внешних совме-стителей</t>
  </si>
  <si>
    <t>Фонд начисленной заработной платы работников, тыс. руб.</t>
  </si>
  <si>
    <t>по источникам финансирования</t>
  </si>
  <si>
    <t>списочного состава (без внешних совместителей)</t>
  </si>
  <si>
    <t>в том числе по внутреннему совместитель-ству</t>
  </si>
  <si>
    <t>списочного состава
(без внешних совместителей)</t>
  </si>
  <si>
    <t>внешних совместителей</t>
  </si>
  <si>
    <t>средства бюджетов всех уровней
(субсидий)</t>
  </si>
  <si>
    <t>ОМС</t>
  </si>
  <si>
    <t>Заместители директора, руководители структурных подразделений и их заместители</t>
  </si>
  <si>
    <t>Работники учреждений, осуществляющие спортивную подготовку:</t>
  </si>
  <si>
    <t>Медицинские работники:</t>
  </si>
  <si>
    <t xml:space="preserve">      старшие тренеры по видам спорта </t>
  </si>
  <si>
    <t xml:space="preserve">      старшие инструкторы-методисты</t>
  </si>
  <si>
    <t>Код по ОКЕИ: тысяча рублей – 384</t>
  </si>
  <si>
    <t>Всего расходов</t>
  </si>
  <si>
    <t>Оздоровительная кампания</t>
  </si>
  <si>
    <t>Содержание спортивных сооружений</t>
  </si>
  <si>
    <t>Прочие расходы</t>
  </si>
  <si>
    <t xml:space="preserve">   спортсмены, спортсмены-инструкторы</t>
  </si>
  <si>
    <t xml:space="preserve">   прочий персонал</t>
  </si>
  <si>
    <t xml:space="preserve">   страховые взносы с заработной платы</t>
  </si>
  <si>
    <t xml:space="preserve">   медицинский персонал</t>
  </si>
  <si>
    <t>Материально-техническое обеспечение</t>
  </si>
  <si>
    <t xml:space="preserve">   прочее</t>
  </si>
  <si>
    <t xml:space="preserve">   собственные спортсооружения</t>
  </si>
  <si>
    <t xml:space="preserve">   другие расходы на содержание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</si>
  <si>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</si>
  <si>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Этапы Кубка мира</t>
  </si>
  <si>
    <t>Чемпионат Европы</t>
  </si>
  <si>
    <t>Первенство Европы</t>
  </si>
  <si>
    <t>Кубок Европы</t>
  </si>
  <si>
    <t>Прочие официальные между-народные соревнования</t>
  </si>
  <si>
    <t>Кандидаты, подготовленные в отчетном году</t>
  </si>
  <si>
    <t>Основной состав</t>
  </si>
  <si>
    <t>Раздел2 графа3
Число отделений</t>
  </si>
  <si>
    <t>Раздел2 графа5
Число отделений</t>
  </si>
  <si>
    <t>Авиамодельный спорт</t>
  </si>
  <si>
    <t>Автомобильный спорт</t>
  </si>
  <si>
    <t>Вертолетный спорт</t>
  </si>
  <si>
    <t>Воздухоплавательный спорт</t>
  </si>
  <si>
    <t>Гребля-индор</t>
  </si>
  <si>
    <t>Скелетон</t>
  </si>
  <si>
    <t>Народная гребля</t>
  </si>
  <si>
    <t>Прибрежная гребля</t>
  </si>
  <si>
    <t>Капоэйра</t>
  </si>
  <si>
    <t>Кендо</t>
  </si>
  <si>
    <t>Керешу</t>
  </si>
  <si>
    <t>Корэш</t>
  </si>
  <si>
    <t>Мас-рестлинг</t>
  </si>
  <si>
    <t>Морское многоборье</t>
  </si>
  <si>
    <t>Мотоциклетный спорт</t>
  </si>
  <si>
    <t>Парашютный спорт</t>
  </si>
  <si>
    <t>Перетягивание каната</t>
  </si>
  <si>
    <t>Планерный спорт</t>
  </si>
  <si>
    <t>Практическая стрельба</t>
  </si>
  <si>
    <t>Пэйнтбол</t>
  </si>
  <si>
    <t>Радиоспорт</t>
  </si>
  <si>
    <t>Рафтинг</t>
  </si>
  <si>
    <t>Рыболовный спорт</t>
  </si>
  <si>
    <t>Сават</t>
  </si>
  <si>
    <t>Самолетный спорт</t>
  </si>
  <si>
    <t>Сквош</t>
  </si>
  <si>
    <t>Смешанное боевое единоборство (ММА)</t>
  </si>
  <si>
    <t>Спорт сверхлегкой авиации</t>
  </si>
  <si>
    <t>Эстетическая гимнастика</t>
  </si>
  <si>
    <t>Якутские национальные прыжки</t>
  </si>
  <si>
    <t>Грэпплинг</t>
  </si>
  <si>
    <t>Грэпплинг-ги</t>
  </si>
  <si>
    <t>Панкратион</t>
  </si>
  <si>
    <t>Спортивно-прикладное собаководство</t>
  </si>
  <si>
    <t>Спортивный бридж</t>
  </si>
  <si>
    <t>Стрельба из арбалета</t>
  </si>
  <si>
    <t>Судомодельный спорт</t>
  </si>
  <si>
    <t>Хапсагай</t>
  </si>
  <si>
    <t>Чир спорт</t>
  </si>
  <si>
    <t>спортивные разряды присвоенные</t>
  </si>
  <si>
    <t>спортивные разряды подтвержденные</t>
  </si>
  <si>
    <t>Баскетбол (жен.)</t>
  </si>
  <si>
    <t>Водное поло (жен.)</t>
  </si>
  <si>
    <t>Гандбол (жен.)</t>
  </si>
  <si>
    <t>Керлинг (жен.)</t>
  </si>
  <si>
    <t>Регби 7 (муж.)</t>
  </si>
  <si>
    <t>Регби 7 (жен.)</t>
  </si>
  <si>
    <t>Футбол (жен.)</t>
  </si>
  <si>
    <t>Хоккей (жен.)</t>
  </si>
  <si>
    <t>Хоккей на траве (жен.)</t>
  </si>
  <si>
    <t>Волейбол (жен.)</t>
  </si>
  <si>
    <t>Пляжный волейбол (муж.)</t>
  </si>
  <si>
    <t>Пляжный волейбол (жен.)</t>
  </si>
  <si>
    <t>Тхэквондо (ВТФ)</t>
  </si>
  <si>
    <t>(подпись)</t>
  </si>
  <si>
    <t>e-mail</t>
  </si>
  <si>
    <t>(дата составления
документа)</t>
  </si>
  <si>
    <t>(Ф.И.О.)</t>
  </si>
  <si>
    <t>Число отделений по видам спорта</t>
  </si>
  <si>
    <t>Спортивная ходьба</t>
  </si>
  <si>
    <t>Метания</t>
  </si>
  <si>
    <t>Многоборья</t>
  </si>
  <si>
    <t>Открытая вода</t>
  </si>
  <si>
    <t>Прыжки в открытый водоем</t>
  </si>
  <si>
    <t>Сабля</t>
  </si>
  <si>
    <t>Шпага</t>
  </si>
  <si>
    <t>Арт-фехтование</t>
  </si>
  <si>
    <t>Могул</t>
  </si>
  <si>
    <t>Хаф-пайп</t>
  </si>
  <si>
    <t>Ски-кросс</t>
  </si>
  <si>
    <t>Слоуп-стайл</t>
  </si>
  <si>
    <t xml:space="preserve">ДЮСШ </t>
  </si>
  <si>
    <t>Переход на программу спортивной подготовки</t>
  </si>
  <si>
    <t>Частично перешли</t>
  </si>
  <si>
    <t>Полностью перешли</t>
  </si>
  <si>
    <t>Российская Федерация</t>
  </si>
  <si>
    <t>Муниципальное образование</t>
  </si>
  <si>
    <t>Прыжки</t>
  </si>
  <si>
    <t xml:space="preserve">      спортсмены, спортсмены- инструкторы</t>
  </si>
  <si>
    <t>Страховые взносы с заработной платы</t>
  </si>
  <si>
    <t xml:space="preserve">   тренерский персонал</t>
  </si>
  <si>
    <t xml:space="preserve">   методический персонал</t>
  </si>
  <si>
    <t xml:space="preserve">   медицинские работники</t>
  </si>
  <si>
    <t xml:space="preserve">   Блочный лук</t>
  </si>
  <si>
    <t xml:space="preserve">   Ачери </t>
  </si>
  <si>
    <t>Бег на средние дистанции и бег с препятствиями</t>
  </si>
  <si>
    <t>Бег на длинные и сверхдлинные дистанции</t>
  </si>
  <si>
    <t>Пневматический пистолет</t>
  </si>
  <si>
    <t>Малокалиберный пистолет</t>
  </si>
  <si>
    <t>Движущаяся мишень</t>
  </si>
  <si>
    <t>Скит</t>
  </si>
  <si>
    <t>Дубль-трап</t>
  </si>
  <si>
    <t>Спортинг</t>
  </si>
  <si>
    <t>Футбольные поля</t>
  </si>
  <si>
    <t>Всего (25)</t>
  </si>
  <si>
    <t>в платных группах</t>
  </si>
  <si>
    <t>средства от приносящей доход деятельности</t>
  </si>
  <si>
    <t>Субъект Российской Федерации</t>
  </si>
  <si>
    <t>спортивно-оздорови-тельный</t>
  </si>
  <si>
    <t>совершен-ствования спортивного мастерства</t>
  </si>
  <si>
    <t xml:space="preserve">   другие расходы</t>
  </si>
  <si>
    <t>Плоскостные спортивные сооружения - всего</t>
  </si>
  <si>
    <t xml:space="preserve">   заместители директора</t>
  </si>
  <si>
    <t>(номер контактного телефона)</t>
  </si>
  <si>
    <t>используемых на безвозмездной основе
(из гр. 3)</t>
  </si>
  <si>
    <t>Код по ОКЕИ: человек 792</t>
  </si>
  <si>
    <t>Коды по ОКЕИ: человек – 792, единица - 642</t>
  </si>
  <si>
    <t>Число спортивных сооружений – всего</t>
  </si>
  <si>
    <t>Виды правовых образований</t>
  </si>
  <si>
    <t>1 разряд</t>
  </si>
  <si>
    <t>Разряды, звания, присвоенные и подтвержденные в отчетном году</t>
  </si>
  <si>
    <t>Коды по ОКЕИ: человек - 792, единица - 642</t>
  </si>
  <si>
    <t>Количество спортсооружений, входящих во Всероссийский реестр объектов спорта (из гр. 3)</t>
  </si>
  <si>
    <t xml:space="preserve">органы исполнительной власти субъектов Российской Федерации в области </t>
  </si>
  <si>
    <t>физической культуры и спорта:</t>
  </si>
  <si>
    <t>Почтовый адрес</t>
  </si>
  <si>
    <t>01</t>
  </si>
  <si>
    <t>05</t>
  </si>
  <si>
    <t>06</t>
  </si>
  <si>
    <t>07</t>
  </si>
  <si>
    <t>08</t>
  </si>
  <si>
    <t>09</t>
  </si>
  <si>
    <t>02</t>
  </si>
  <si>
    <t>03</t>
  </si>
  <si>
    <t>04</t>
  </si>
  <si>
    <t>ОГРН</t>
  </si>
  <si>
    <t>Не перешли</t>
  </si>
  <si>
    <t>Да</t>
  </si>
  <si>
    <t>Нет</t>
  </si>
  <si>
    <t>от 16 до 21 года</t>
  </si>
  <si>
    <t>Армрестлинг</t>
  </si>
  <si>
    <t>Баскетбол - всего</t>
  </si>
  <si>
    <t>Бобслей - всего</t>
  </si>
  <si>
    <t>Водно-моторный спорт</t>
  </si>
  <si>
    <t xml:space="preserve">Водное поло - всего </t>
  </si>
  <si>
    <t>Волейбол - всего</t>
  </si>
  <si>
    <t>Гандбол - всего</t>
  </si>
  <si>
    <t>Гребной спорт - всего</t>
  </si>
  <si>
    <t>Конькобежный спорт - всего</t>
  </si>
  <si>
    <t>Легкая атлетика - всего</t>
  </si>
  <si>
    <t>Плавание - всего</t>
  </si>
  <si>
    <t>Прыжки в воду - всего</t>
  </si>
  <si>
    <t>Пулевая стрельба - всего</t>
  </si>
  <si>
    <t>Регби - всего</t>
  </si>
  <si>
    <t>Спортивная борьба - всего</t>
  </si>
  <si>
    <t>Стендовая стрельба - всего</t>
  </si>
  <si>
    <t>Стрельба из лука - всего</t>
  </si>
  <si>
    <t>Тхэквондо - всего</t>
  </si>
  <si>
    <t>Фехтование - всего</t>
  </si>
  <si>
    <t>Фристайл - всего</t>
  </si>
  <si>
    <t>Футбол - всего</t>
  </si>
  <si>
    <t>Хоккей - всего</t>
  </si>
  <si>
    <t>Заместители директора (руководителя)</t>
  </si>
  <si>
    <t>в том числе штатные</t>
  </si>
  <si>
    <t>субъектов Российской Федерации</t>
  </si>
  <si>
    <t>тренеры по видам спорта - всего:</t>
  </si>
  <si>
    <t>Медицинские работники - всего:</t>
  </si>
  <si>
    <t>Участие в соревнованиях и
тренировочных сборах - всего</t>
  </si>
  <si>
    <t>в том числе:
директор</t>
  </si>
  <si>
    <t xml:space="preserve">   в том числе: 
   тренерский состав</t>
  </si>
  <si>
    <t xml:space="preserve">   в том числе: 
   экипировка, спортивное оборудование, 
   инвентарь</t>
  </si>
  <si>
    <t xml:space="preserve">   в том числе: 
   аренда (услуги спортсооружений)</t>
  </si>
  <si>
    <t>в том числе: 
Заработная плата - всего</t>
  </si>
  <si>
    <t>Признак того, является ли отчитывающаяся организация юридическим лицом</t>
  </si>
  <si>
    <t>в том числе:
Баскетбол (муж.)</t>
  </si>
  <si>
    <t>в том числе:
Бобслей</t>
  </si>
  <si>
    <t>в том числе:
Водное поло (муж.)</t>
  </si>
  <si>
    <t>в том числе:
Волейбол (муж.)</t>
  </si>
  <si>
    <t>в том числе:
Гандбол (муж.)</t>
  </si>
  <si>
    <t>в том числе:
Академическая гребля</t>
  </si>
  <si>
    <t>в том числе:
Керлинг (муж.)</t>
  </si>
  <si>
    <t>в том числе:
Конькобежный спорт</t>
  </si>
  <si>
    <t>в том числе:
Спринтерский и барьерный бег</t>
  </si>
  <si>
    <t xml:space="preserve">в том числе:
Плавание </t>
  </si>
  <si>
    <t>в том числе:
Прыжки в воду</t>
  </si>
  <si>
    <t>в том числе:
Пневматическая винтовка</t>
  </si>
  <si>
    <t>в том числе:
Регби</t>
  </si>
  <si>
    <t>в том числе:
Вольная борьба</t>
  </si>
  <si>
    <t>в том числе:
Классический лук</t>
  </si>
  <si>
    <t>в том числе:
Трап</t>
  </si>
  <si>
    <t>в том числе:
Тхэквондо (ГТФ, ИТФ, МФТ)</t>
  </si>
  <si>
    <t>в том числе:
Рапира</t>
  </si>
  <si>
    <t>в том числе:
Акробатика</t>
  </si>
  <si>
    <t>в том числе:
Футбол (муж.)</t>
  </si>
  <si>
    <t>в том числе:
Хоккей (муж.)</t>
  </si>
  <si>
    <t>в том числе:
Плоскостные спортивные сооружения</t>
  </si>
  <si>
    <t xml:space="preserve">   в том числе:
   главные тренеры по видам спорта</t>
  </si>
  <si>
    <t xml:space="preserve">     тренерский персонал - всего:</t>
  </si>
  <si>
    <t xml:space="preserve">      методический персонал:</t>
  </si>
  <si>
    <t xml:space="preserve">      в том числе:
      инструкторы-методисты;</t>
  </si>
  <si>
    <t xml:space="preserve">   в том числе:
   врачи</t>
  </si>
  <si>
    <t xml:space="preserve">     средний медицинский персонал</t>
  </si>
  <si>
    <t xml:space="preserve">     младший медицинский персонал</t>
  </si>
  <si>
    <t xml:space="preserve">       в том числе:
       тренеры</t>
  </si>
  <si>
    <t xml:space="preserve">          тренеры-преподаватели</t>
  </si>
  <si>
    <t xml:space="preserve">списочного состава
(без внеш-них совме-стителей)
</t>
  </si>
  <si>
    <t>Коды по ОКЕИ: человек – 792; тысяча рублей – 384</t>
  </si>
  <si>
    <t>Публичные правовые образования</t>
  </si>
  <si>
    <t>в том числе отделения ФСО и ОУ, имеющие право использовать в наименовании слово "Олимпийский"</t>
  </si>
  <si>
    <t>Звание «Заслуженный тренер России»</t>
  </si>
  <si>
    <t xml:space="preserve">      в том числе размером:
     (42 х 24 м)</t>
  </si>
  <si>
    <t xml:space="preserve">     (36 х 18 м); (30 х 18 м) и (30 х 15 м)</t>
  </si>
  <si>
    <t xml:space="preserve">     (24 х 12 м) и (18 х 9 м)</t>
  </si>
  <si>
    <t xml:space="preserve">     иных размеров</t>
  </si>
  <si>
    <t xml:space="preserve">     в том числе: 
     плавательные 50-метровые</t>
  </si>
  <si>
    <t xml:space="preserve">     плавательные 25-метровые</t>
  </si>
  <si>
    <t xml:space="preserve">     нестандартных размеров</t>
  </si>
  <si>
    <t xml:space="preserve">     для прыжков в воду</t>
  </si>
  <si>
    <t xml:space="preserve">         из строки 15 - крытые</t>
  </si>
  <si>
    <t xml:space="preserve">  в том числе:
  крытые спортивные объекты с искусственным     льдом </t>
  </si>
  <si>
    <t xml:space="preserve">     конькобежные</t>
  </si>
  <si>
    <t xml:space="preserve">     в том числе: 
     тиры</t>
  </si>
  <si>
    <t xml:space="preserve">     стрельбища</t>
  </si>
  <si>
    <t xml:space="preserve">     стенды</t>
  </si>
  <si>
    <t xml:space="preserve">     лукодромы</t>
  </si>
  <si>
    <t>ВСЕГО</t>
  </si>
  <si>
    <t>Расходы на содержание организаций</t>
  </si>
  <si>
    <t>федеральный бюджет</t>
  </si>
  <si>
    <t>муниципальный бюджет</t>
  </si>
  <si>
    <t>внебюджетные источники</t>
  </si>
  <si>
    <t>2-7</t>
  </si>
  <si>
    <t>2-8</t>
  </si>
  <si>
    <t>2-9</t>
  </si>
  <si>
    <t>2-10</t>
  </si>
  <si>
    <t>ЦОП</t>
  </si>
  <si>
    <t>Юношеские Олимпийские игры</t>
  </si>
  <si>
    <t>Автомодельный спорт</t>
  </si>
  <si>
    <t>Айсшток</t>
  </si>
  <si>
    <t>Армейский рукопашный бой</t>
  </si>
  <si>
    <t>Военно-прикладной спорт</t>
  </si>
  <si>
    <t>Военно-спортивное многоборье</t>
  </si>
  <si>
    <t>Пляжный гандбол</t>
  </si>
  <si>
    <t>Гребно-парусное двоеборье</t>
  </si>
  <si>
    <t>Ездовой спорт</t>
  </si>
  <si>
    <t>Комплексное единоборство</t>
  </si>
  <si>
    <t>Компьютерный спорт</t>
  </si>
  <si>
    <t>Корфбол</t>
  </si>
  <si>
    <t>Международное военно-спортивное многоборье</t>
  </si>
  <si>
    <t>Многоборье кинологов</t>
  </si>
  <si>
    <t>Многоборье спасателей МЧС России</t>
  </si>
  <si>
    <t>Петанк</t>
  </si>
  <si>
    <t>Двойной минитрамп</t>
  </si>
  <si>
    <t>Индивидуальные прыжки</t>
  </si>
  <si>
    <t>Синхронные прыжки</t>
  </si>
  <si>
    <t>Регбол</t>
  </si>
  <si>
    <t>Роллер спорт</t>
  </si>
  <si>
    <t>Серфинг</t>
  </si>
  <si>
    <t>Скейтбординг</t>
  </si>
  <si>
    <t>Служебно-прикладной спорт ФСО России</t>
  </si>
  <si>
    <t>Служебно-прикладной спорт ФТС России</t>
  </si>
  <si>
    <t>Служебное двоеборье</t>
  </si>
  <si>
    <t>Служебное единоборство</t>
  </si>
  <si>
    <t>Служебное многоборье</t>
  </si>
  <si>
    <t>Служебный биатлон</t>
  </si>
  <si>
    <t>Спасательный спорт</t>
  </si>
  <si>
    <t>Стрельба из боевого ручного стрелкового оружия</t>
  </si>
  <si>
    <t>Стрельба из штатного или табельного оружия</t>
  </si>
  <si>
    <t>Фитнес-аэробика</t>
  </si>
  <si>
    <t>Флаинг диск</t>
  </si>
  <si>
    <t>Индорхоккей</t>
  </si>
  <si>
    <t>Хуреш</t>
  </si>
  <si>
    <t>в том числе:
Акробатическая дорожка</t>
  </si>
  <si>
    <t>Регби - пляжное</t>
  </si>
  <si>
    <t>Прыжки на батуте - всего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</si>
  <si>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</si>
  <si>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</si>
  <si>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</si>
  <si>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</si>
  <si>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</si>
  <si>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</si>
  <si>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</si>
  <si>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</si>
  <si>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</si>
  <si>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</si>
  <si>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</si>
  <si>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</si>
  <si>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</si>
  <si>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</si>
  <si>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</si>
  <si>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</si>
  <si>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</si>
  <si>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</si>
  <si>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</si>
  <si>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</si>
  <si>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</si>
  <si>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</si>
  <si>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</si>
  <si>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</si>
  <si>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</si>
  <si>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</si>
  <si>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</si>
  <si>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</si>
  <si>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</si>
  <si>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</si>
  <si>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</si>
  <si>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</si>
  <si>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</si>
  <si>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</si>
  <si>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</si>
  <si>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</si>
  <si>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</si>
  <si>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</si>
  <si>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</si>
  <si>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</si>
  <si>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</si>
  <si>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</si>
  <si>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</si>
  <si>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</si>
  <si>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</si>
  <si>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</si>
  <si>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</si>
  <si>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</si>
  <si>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</si>
  <si>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</si>
  <si>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</si>
  <si>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</si>
  <si>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</si>
  <si>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</si>
  <si>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</si>
  <si>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</si>
  <si>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</si>
  <si>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</si>
  <si>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</si>
  <si>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</si>
  <si>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</si>
  <si>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</si>
  <si>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</si>
  <si>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</si>
  <si>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</si>
  <si>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</si>
  <si>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</si>
  <si>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</si>
  <si>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</si>
  <si>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</si>
  <si>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</si>
  <si>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</si>
  <si>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</si>
  <si>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</si>
  <si>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</si>
  <si>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</si>
  <si>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</si>
  <si>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</si>
  <si>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</si>
  <si>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</si>
  <si>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</si>
  <si>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</si>
  <si>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</si>
  <si>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</si>
  <si>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</si>
  <si>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</si>
  <si>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</si>
  <si>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</si>
  <si>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</si>
  <si>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</si>
  <si>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</si>
  <si>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</si>
  <si>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</si>
  <si>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</si>
  <si>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</si>
  <si>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</si>
  <si>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</si>
  <si>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</si>
  <si>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</si>
  <si>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</si>
  <si>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</si>
  <si>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</si>
  <si>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</si>
  <si>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</si>
  <si>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</si>
  <si>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</si>
  <si>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</si>
  <si>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</si>
  <si>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</si>
  <si>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</si>
  <si>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</si>
  <si>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</si>
  <si>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</si>
  <si>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</si>
  <si>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</si>
  <si>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</si>
  <si>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</si>
  <si>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</si>
  <si>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</si>
  <si>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</si>
  <si>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</si>
  <si>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</si>
  <si>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</si>
  <si>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</si>
  <si>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</si>
  <si>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</si>
  <si>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</si>
  <si>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</si>
  <si>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</si>
  <si>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</si>
  <si>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</si>
  <si>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</si>
  <si>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</si>
  <si>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</si>
  <si>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</si>
  <si>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</si>
  <si>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</si>
  <si>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</si>
  <si>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</si>
  <si>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</si>
  <si>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</si>
  <si>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</si>
  <si>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</si>
  <si>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</si>
  <si>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</si>
  <si>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</si>
  <si>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</si>
  <si>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</si>
  <si>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</si>
  <si>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</si>
  <si>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</si>
  <si>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</si>
  <si>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</si>
  <si>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</si>
  <si>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</si>
  <si>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</si>
  <si>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</si>
  <si>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</si>
  <si>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</si>
  <si>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</si>
  <si>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</si>
  <si>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</si>
  <si>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</si>
  <si>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</si>
  <si>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</si>
  <si>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</si>
  <si>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</si>
  <si>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</si>
  <si>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</si>
  <si>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</si>
  <si>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</si>
  <si>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</si>
  <si>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</si>
  <si>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</si>
  <si>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</si>
  <si>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</si>
  <si>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</si>
  <si>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</si>
  <si>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</si>
  <si>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</si>
  <si>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</si>
  <si>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</si>
  <si>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</si>
  <si>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</si>
  <si>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</si>
  <si>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</si>
  <si>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</si>
  <si>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</si>
  <si>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</si>
  <si>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</si>
  <si>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</si>
  <si>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</si>
  <si>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</si>
  <si>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</si>
  <si>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</si>
  <si>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</si>
  <si>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</si>
  <si>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</si>
  <si>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</si>
  <si>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</si>
  <si>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</si>
  <si>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</si>
  <si>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</si>
  <si>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</si>
  <si>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</si>
  <si>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</si>
  <si>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</si>
  <si>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</si>
  <si>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</si>
  <si>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</si>
  <si>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</si>
  <si>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</si>
  <si>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</si>
  <si>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</si>
  <si>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</si>
  <si>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</si>
  <si>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</si>
  <si>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</si>
  <si>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</si>
  <si>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</si>
  <si>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</si>
  <si>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</si>
  <si>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</si>
  <si>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</si>
  <si>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</si>
  <si>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</si>
  <si>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</si>
  <si>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</si>
  <si>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</si>
  <si>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</si>
  <si>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</si>
  <si>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</si>
  <si>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</si>
  <si>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</si>
  <si>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</si>
  <si>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</si>
  <si>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</si>
  <si>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Гребля на шлюпках</t>
  </si>
  <si>
    <t>Малокалиберная винтовка</t>
  </si>
  <si>
    <t>СШ</t>
  </si>
  <si>
    <t>СШОР</t>
  </si>
  <si>
    <t>Другие
организации</t>
  </si>
  <si>
    <t>СДЮСШОР</t>
  </si>
  <si>
    <t>в том числе:
Хоккей на траве (муж.)</t>
  </si>
  <si>
    <t>Хоккей на траве - всего</t>
  </si>
  <si>
    <t>спортивные звания присвоенные</t>
  </si>
  <si>
    <t>Заслуженный работник физической культуры Российской Федерации</t>
  </si>
  <si>
    <t>бюджет субъекта Российской Федерации</t>
  </si>
  <si>
    <t>Поступило средств от предоставления платных услуг, тысяча рублей:</t>
  </si>
  <si>
    <t>муници-пальной</t>
  </si>
  <si>
    <t>юридические лица – организации, осуществляющие спортивную подготовку:</t>
  </si>
  <si>
    <t>10 января</t>
  </si>
  <si>
    <t>15 января</t>
  </si>
  <si>
    <t>20 января</t>
  </si>
  <si>
    <t>Министерству спорта Российской Федерации</t>
  </si>
  <si>
    <t>Водно-спасательное многоборье</t>
  </si>
  <si>
    <t>Кудо</t>
  </si>
  <si>
    <t>Пожарно-спасательный спорт</t>
  </si>
  <si>
    <t>Служебно-прикладной спорт</t>
  </si>
  <si>
    <t>Спортивная йога</t>
  </si>
  <si>
    <t>Шодсанлат</t>
  </si>
  <si>
    <t>Гонки на охотничьих лыжах</t>
  </si>
  <si>
    <t>Функциональное многоборье</t>
  </si>
  <si>
    <t>Всестилевое каратэ</t>
  </si>
  <si>
    <t>Кёрлинг - всего</t>
  </si>
  <si>
    <t>Число тренеров-преподавателей (из гр. 3)</t>
  </si>
  <si>
    <t xml:space="preserve">          хореографы</t>
  </si>
  <si>
    <t>Обучающиеся по дололнительным общеобразовательным программам в области физической культуры и спорта</t>
  </si>
  <si>
    <t>по этапам спортивной подготовки</t>
  </si>
  <si>
    <t>по общеразвивающим программам</t>
  </si>
  <si>
    <t>по предпрофессиональным программам</t>
  </si>
  <si>
    <t>Занимающиеся на этапах спортивной подготовки</t>
  </si>
  <si>
    <r>
      <t>Число занимающихся по программам спортивной подготовки на 31 декабря отчетного года (из гр</t>
    </r>
    <r>
      <rPr>
        <sz val="8"/>
        <rFont val="Tahoma"/>
        <family val="2"/>
        <charset val="204"/>
      </rPr>
      <t>. 7-10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theme="1"/>
        <rFont val="Tahoma"/>
        <family val="2"/>
        <charset val="204"/>
      </rPr>
      <t>раздела II)</t>
    </r>
  </si>
  <si>
    <t>Велосипедный спорт - всего</t>
  </si>
  <si>
    <t>в том числе:
BMX</t>
  </si>
  <si>
    <t>Маунтинбайк</t>
  </si>
  <si>
    <t>Трек</t>
  </si>
  <si>
    <t>Шоссе</t>
  </si>
  <si>
    <t>СТАТИСТИЧЕСКОЕ НАБЛЮДЕНИЕ МИНИСТЕРСТВА СПОРТА РОССИЙСКОЙ ФЕДЕРАЦИИ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</si>
  <si>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г. № 195-ФЗ, а также статьей 3 Закона Российской Федерации от 13.05.1992 г. № 2761-1 “Об ответственности за нарушение порядка представления государственной статистической отчетности”
порядка представления государственной статистической отчетности”</t>
  </si>
  <si>
    <t xml:space="preserve">Форма № 5-ФК </t>
  </si>
  <si>
    <t>Письмо Минспорта России</t>
  </si>
  <si>
    <t xml:space="preserve"> </t>
  </si>
  <si>
    <t>Код по ОКЕИ: человек - 792</t>
  </si>
  <si>
    <t>Возрастной состав занимающихся (число полных лет по состоянию на 31 декабря отчетного года)</t>
  </si>
  <si>
    <t>За счет бюджетных ассигнований:</t>
  </si>
  <si>
    <t>федерального бюджета</t>
  </si>
  <si>
    <t>местного бюджета</t>
  </si>
  <si>
    <t>Раздел XIII. Финансовая деятельность организаций</t>
  </si>
  <si>
    <t>Раздел XII. Сведения о численности и оплате труда работников</t>
  </si>
  <si>
    <t>Раздел XI. Спортивные сооружения</t>
  </si>
  <si>
    <t>Раздел X. Административные работники и специалисты</t>
  </si>
  <si>
    <t>Раздел IX. Тренерский состав</t>
  </si>
  <si>
    <t>Раздел VIII. Международные спортивные соревнования</t>
  </si>
  <si>
    <t>Раздел VII. Всероссийские спортивные соревнования</t>
  </si>
  <si>
    <t xml:space="preserve">                                                                        Раздел VI. Занимающиеся – кандидаты в спортивные сборные команды России</t>
  </si>
  <si>
    <t>Раздел V. Спортивные разряды, спортивные звания</t>
  </si>
  <si>
    <t>Наименование показателя</t>
  </si>
  <si>
    <t>бюджета субъекта РФ</t>
  </si>
  <si>
    <t>Иные правовые образования (в том числе частные организации)</t>
  </si>
  <si>
    <t>по состоянию на 31 декабря 2018 г.</t>
  </si>
  <si>
    <r>
      <t xml:space="preserve">(из </t>
    </r>
    <r>
      <rPr>
        <sz val="8"/>
        <color theme="1"/>
        <rFont val="Tahoma"/>
        <family val="2"/>
        <charset val="204"/>
      </rPr>
      <t>гр. 6-10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rgb="FF000000"/>
        <rFont val="Tahoma"/>
        <family val="2"/>
        <charset val="204"/>
      </rPr>
      <t>раздела II)</t>
    </r>
  </si>
  <si>
    <r>
      <t>Распределение численности занимающихся по источникам финансирования (</t>
    </r>
    <r>
      <rPr>
        <sz val="8"/>
        <color rgb="FF000000"/>
        <rFont val="Tahoma"/>
        <family val="2"/>
        <charset val="204"/>
      </rPr>
      <t xml:space="preserve">из </t>
    </r>
    <r>
      <rPr>
        <sz val="8"/>
        <color theme="1"/>
        <rFont val="Tahoma"/>
        <family val="2"/>
        <charset val="204"/>
      </rPr>
      <t>гр. 6-10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rgb="FF000000"/>
        <rFont val="Tahoma"/>
        <family val="2"/>
        <charset val="204"/>
      </rPr>
      <t>раздела II)</t>
    </r>
  </si>
  <si>
    <t>Код по ОКЕИ: человек – 792, единица – 642</t>
  </si>
  <si>
    <t>Раздел IV. Численность занимающихся в организациях, осуществляющих реализацию программ спортивной подготовки, в возрасте от 5 до 18 лет</t>
  </si>
  <si>
    <t>Численность занимающихся в организациях, осуществляющих реализацию программ спортивной подготовки, в возрасте от 5 до 18 лет</t>
  </si>
  <si>
    <t>от 5 до 18 лет (из гр. 6-10)</t>
  </si>
  <si>
    <t>в платных группах (из гр. 20)</t>
  </si>
  <si>
    <t>в платных группах (из гр. 22)</t>
  </si>
  <si>
    <t>По договорам об оказании платных услуг</t>
  </si>
  <si>
    <t>от 21.11.2018 № СК-02-10/8919</t>
  </si>
  <si>
    <t>федерального значения,</t>
  </si>
  <si>
    <t>области физической культуры и спорта,</t>
  </si>
  <si>
    <t>иным органам местного самоуправления, в ведении которых находятся</t>
  </si>
  <si>
    <t>организации, осуществляющие спортивную подготовку;</t>
  </si>
  <si>
    <t xml:space="preserve">органы местного самоуправления поселений, внутригородских территорий городов  </t>
  </si>
  <si>
    <t>федерального значения, городских округов, муниципальных районов в области</t>
  </si>
  <si>
    <t>городов федерального значения в области физической культуры и спорта:</t>
  </si>
  <si>
    <t>физической культуры и спорта,</t>
  </si>
  <si>
    <t>Государственное бюджетное общеобразовательное учреждение Республики Саха (Якутия) "Чурапчинская республиканская спортивная средняя школа-интернат олимпийского резерва имени Д.П. Коркина" (ГБОУ РС (Я) "ЧРССШИОР им Д.П. Коркина")</t>
  </si>
  <si>
    <t>678671, Республика Саха (Якутия), Чурапчинский улус, с.Чурапча, ул.Спортивная, д.6</t>
  </si>
  <si>
    <t>36960299</t>
  </si>
  <si>
    <t>1021400920694</t>
  </si>
  <si>
    <t xml:space="preserve">Иснтруктор-методист </t>
  </si>
  <si>
    <t>Илларионова О.Н.</t>
  </si>
  <si>
    <t>8 (41151) 43-206</t>
  </si>
  <si>
    <t>sportrss@churap.ru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</si>
</sst>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"/>
    <numFmt numFmtId="166" formatCode="0.0;0.0;\ "/>
  </numFmts>
  <fonts count="40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7"/>
      <name val="Tahoma"/>
      <family val="2"/>
      <charset val="204"/>
    </font>
    <font>
      <sz val="10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9C6500"/>
      <name val="Tahoma"/>
      <family val="2"/>
      <charset val="204"/>
    </font>
    <font>
      <sz val="8"/>
      <color rgb="FF0070C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sz val="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5"/>
      <color theme="1"/>
      <name val="Tahoma"/>
      <family val="2"/>
      <charset val="204"/>
    </font>
    <font>
      <sz val="5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1"/>
      <name val="Tahoma"/>
      <family val="2"/>
      <charset val="204"/>
    </font>
    <font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9C65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6ECCE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9" fillId="2" borderId="0" applyNumberFormat="0" applyBorder="0" applyAlignment="0" applyProtection="0"/>
    <xf numFmtId="0" fontId="10" fillId="3" borderId="1" applyNumberFormat="0" applyBorder="0" applyAlignment="0" applyProtection="0">
      <alignment horizontal="center" vertical="center" wrapText="1"/>
    </xf>
    <xf numFmtId="0" fontId="11" fillId="3" borderId="1" applyNumberFormat="0" applyBorder="0" applyProtection="0">
      <alignment horizontal="center" vertical="center" wrapText="1"/>
    </xf>
    <xf numFmtId="165" fontId="12" fillId="4" borderId="1" applyBorder="0">
      <alignment horizontal="center" vertical="center" wrapText="1"/>
    </xf>
    <xf numFmtId="164" fontId="8" fillId="0" borderId="0" applyFont="0" applyFill="0" applyBorder="0" applyAlignment="0" applyProtection="0"/>
    <xf numFmtId="0" fontId="2" fillId="5" borderId="0" applyNumberFormat="0" applyBorder="0" applyAlignment="0" applyProtection="0"/>
  </cellStyleXfs>
  <cellXfs count="428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3" fillId="0" borderId="0" xfId="0" applyFont="1" applyProtection="1"/>
    <xf numFmtId="0" fontId="14" fillId="0" borderId="0" xfId="0" applyFont="1" applyProtection="1"/>
    <xf numFmtId="0" fontId="17" fillId="0" borderId="0" xfId="0" applyFont="1" applyProtection="1"/>
    <xf numFmtId="0" fontId="12" fillId="0" borderId="0" xfId="0" applyFont="1" applyProtection="1"/>
    <xf numFmtId="0" fontId="12" fillId="0" borderId="0" xfId="0" applyFont="1" applyAlignment="1" applyProtection="1">
      <alignment wrapText="1"/>
    </xf>
    <xf numFmtId="0" fontId="18" fillId="0" borderId="0" xfId="0" applyFont="1" applyProtection="1"/>
    <xf numFmtId="0" fontId="19" fillId="0" borderId="0" xfId="0" applyFont="1" applyProtection="1"/>
    <xf numFmtId="0" fontId="14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Fill="1" applyAlignment="1" applyProtection="1">
      <alignment horizontal="center" vertical="center"/>
    </xf>
    <xf numFmtId="0" fontId="12" fillId="0" borderId="1" xfId="0" applyFont="1" applyBorder="1" applyAlignment="1" applyProtection="1">
      <alignment wrapText="1"/>
    </xf>
    <xf numFmtId="0" fontId="12" fillId="0" borderId="0" xfId="0" applyFont="1" applyFill="1" applyAlignment="1" applyProtection="1">
      <alignment wrapText="1"/>
    </xf>
    <xf numFmtId="0" fontId="14" fillId="0" borderId="0" xfId="0" applyFont="1" applyFill="1" applyProtection="1"/>
    <xf numFmtId="0" fontId="12" fillId="0" borderId="1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19" fillId="0" borderId="6" xfId="0" applyFont="1" applyBorder="1" applyAlignment="1" applyProtection="1">
      <alignment wrapText="1"/>
    </xf>
    <xf numFmtId="0" fontId="12" fillId="0" borderId="1" xfId="0" quotePrefix="1" applyFont="1" applyBorder="1" applyAlignment="1" applyProtection="1">
      <alignment horizontal="center" vertical="center" wrapText="1"/>
    </xf>
    <xf numFmtId="16" fontId="12" fillId="0" borderId="1" xfId="0" quotePrefix="1" applyNumberFormat="1" applyFont="1" applyBorder="1" applyAlignment="1" applyProtection="1">
      <alignment horizontal="center" vertical="center" wrapText="1"/>
    </xf>
    <xf numFmtId="0" fontId="12" fillId="0" borderId="1" xfId="0" applyFont="1" applyBorder="1" applyProtection="1"/>
    <xf numFmtId="0" fontId="2" fillId="0" borderId="0" xfId="0" applyFont="1" applyBorder="1" applyAlignment="1" applyProtection="1"/>
    <xf numFmtId="0" fontId="20" fillId="0" borderId="1" xfId="0" applyFont="1" applyBorder="1" applyAlignment="1" applyProtection="1">
      <alignment wrapText="1"/>
    </xf>
    <xf numFmtId="0" fontId="12" fillId="0" borderId="1" xfId="0" applyFont="1" applyBorder="1" applyAlignment="1" applyProtection="1">
      <alignment horizontal="left" wrapText="1" indent="2"/>
    </xf>
    <xf numFmtId="0" fontId="12" fillId="0" borderId="1" xfId="0" applyFont="1" applyBorder="1" applyAlignment="1" applyProtection="1">
      <alignment horizontal="left" indent="2"/>
    </xf>
    <xf numFmtId="0" fontId="12" fillId="0" borderId="1" xfId="0" applyFont="1" applyBorder="1" applyAlignment="1" applyProtection="1">
      <alignment horizontal="left"/>
    </xf>
    <xf numFmtId="0" fontId="20" fillId="0" borderId="1" xfId="0" applyFont="1" applyBorder="1" applyProtection="1"/>
    <xf numFmtId="0" fontId="13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9" fillId="2" borderId="0" xfId="1" applyAlignment="1" applyProtection="1">
      <alignment horizontal="center" vertical="center"/>
    </xf>
    <xf numFmtId="0" fontId="9" fillId="2" borderId="1" xfId="1" applyBorder="1" applyAlignment="1" applyProtection="1">
      <alignment wrapText="1"/>
    </xf>
    <xf numFmtId="0" fontId="20" fillId="6" borderId="0" xfId="0" applyFont="1" applyFill="1" applyAlignment="1" applyProtection="1">
      <alignment horizontal="center" vertical="center" wrapText="1"/>
    </xf>
    <xf numFmtId="0" fontId="12" fillId="6" borderId="0" xfId="0" applyFont="1" applyFill="1" applyAlignment="1" applyProtection="1">
      <alignment wrapText="1"/>
    </xf>
    <xf numFmtId="0" fontId="12" fillId="6" borderId="1" xfId="0" applyFont="1" applyFill="1" applyBorder="1" applyAlignment="1" applyProtection="1">
      <alignment horizontal="center" vertical="center" textRotation="90" wrapText="1"/>
    </xf>
    <xf numFmtId="0" fontId="13" fillId="6" borderId="0" xfId="0" applyFont="1" applyFill="1" applyProtection="1"/>
    <xf numFmtId="0" fontId="1" fillId="6" borderId="0" xfId="0" applyFont="1" applyFill="1" applyAlignment="1" applyProtection="1"/>
    <xf numFmtId="0" fontId="12" fillId="6" borderId="1" xfId="0" applyFont="1" applyFill="1" applyBorder="1" applyAlignment="1" applyProtection="1">
      <alignment horizontal="center" vertical="center"/>
    </xf>
    <xf numFmtId="0" fontId="14" fillId="6" borderId="0" xfId="0" applyFont="1" applyFill="1" applyProtection="1"/>
    <xf numFmtId="0" fontId="12" fillId="6" borderId="1" xfId="0" applyFont="1" applyFill="1" applyBorder="1" applyAlignment="1" applyProtection="1">
      <alignment wrapText="1"/>
    </xf>
    <xf numFmtId="0" fontId="12" fillId="0" borderId="1" xfId="0" applyFont="1" applyBorder="1" applyAlignment="1" applyProtection="1">
      <alignment horizontal="left" wrapText="1" indent="1"/>
    </xf>
    <xf numFmtId="0" fontId="2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2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horizontal="right" vertical="center"/>
    </xf>
    <xf numFmtId="0" fontId="16" fillId="0" borderId="0" xfId="0" applyFont="1" applyAlignment="1" applyProtection="1"/>
    <xf numFmtId="0" fontId="16" fillId="0" borderId="0" xfId="0" applyFont="1" applyAlignment="1" applyProtection="1">
      <alignment vertical="center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wrapText="1"/>
    </xf>
    <xf numFmtId="49" fontId="15" fillId="0" borderId="1" xfId="0" applyNumberFormat="1" applyFont="1" applyBorder="1" applyAlignment="1" applyProtection="1">
      <alignment horizontal="center" vertical="center"/>
    </xf>
    <xf numFmtId="0" fontId="28" fillId="5" borderId="1" xfId="6" applyFont="1" applyBorder="1" applyAlignment="1" applyProtection="1">
      <alignment horizontal="center" vertical="center"/>
    </xf>
    <xf numFmtId="0" fontId="15" fillId="0" borderId="1" xfId="0" applyFont="1" applyBorder="1" applyProtection="1"/>
    <xf numFmtId="49" fontId="15" fillId="6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wrapText="1" indent="2"/>
    </xf>
    <xf numFmtId="0" fontId="20" fillId="0" borderId="1" xfId="0" applyFont="1" applyFill="1" applyBorder="1" applyAlignment="1" applyProtection="1">
      <alignment horizontal="left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9" fillId="2" borderId="0" xfId="1" applyFont="1" applyProtection="1"/>
    <xf numFmtId="165" fontId="12" fillId="4" borderId="1" xfId="4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5" fillId="4" borderId="1" xfId="6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wrapText="1"/>
    </xf>
    <xf numFmtId="0" fontId="5" fillId="0" borderId="1" xfId="1" applyFont="1" applyFill="1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23" fillId="0" borderId="0" xfId="0" applyFont="1" applyAlignment="1" applyProtection="1"/>
    <xf numFmtId="0" fontId="23" fillId="0" borderId="0" xfId="0" applyFont="1" applyProtection="1"/>
    <xf numFmtId="0" fontId="29" fillId="0" borderId="0" xfId="0" applyFont="1" applyProtection="1"/>
    <xf numFmtId="0" fontId="29" fillId="0" borderId="0" xfId="0" applyFont="1" applyFill="1" applyAlignment="1" applyProtection="1">
      <alignment horizontal="center" vertical="center"/>
    </xf>
    <xf numFmtId="0" fontId="30" fillId="0" borderId="0" xfId="0" applyFont="1" applyProtection="1"/>
    <xf numFmtId="0" fontId="26" fillId="0" borderId="0" xfId="0" applyFont="1" applyProtection="1"/>
    <xf numFmtId="0" fontId="26" fillId="0" borderId="1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/>
    </xf>
    <xf numFmtId="0" fontId="26" fillId="0" borderId="0" xfId="0" applyFont="1" applyAlignment="1" applyProtection="1">
      <alignment horizontal="center" vertical="center"/>
    </xf>
    <xf numFmtId="0" fontId="31" fillId="2" borderId="0" xfId="1" applyFont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wrapText="1"/>
    </xf>
    <xf numFmtId="0" fontId="23" fillId="6" borderId="0" xfId="0" applyFont="1" applyFill="1" applyProtection="1"/>
    <xf numFmtId="0" fontId="23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 wrapText="1"/>
    </xf>
    <xf numFmtId="0" fontId="26" fillId="0" borderId="1" xfId="0" applyFont="1" applyBorder="1" applyAlignment="1" applyProtection="1">
      <alignment horizontal="left" vertical="center" wrapText="1"/>
    </xf>
    <xf numFmtId="49" fontId="26" fillId="0" borderId="1" xfId="0" applyNumberFormat="1" applyFont="1" applyBorder="1" applyAlignment="1" applyProtection="1">
      <alignment horizontal="center" vertical="center" wrapText="1"/>
    </xf>
    <xf numFmtId="0" fontId="26" fillId="6" borderId="1" xfId="0" applyFont="1" applyFill="1" applyBorder="1" applyAlignment="1" applyProtection="1">
      <alignment horizontal="left" vertical="center" wrapText="1"/>
    </xf>
    <xf numFmtId="0" fontId="26" fillId="6" borderId="1" xfId="0" applyFont="1" applyFill="1" applyBorder="1" applyAlignment="1" applyProtection="1">
      <alignment horizontal="left" vertical="top" wrapText="1" indent="1"/>
    </xf>
    <xf numFmtId="0" fontId="26" fillId="0" borderId="1" xfId="0" applyFont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wrapText="1"/>
    </xf>
    <xf numFmtId="0" fontId="12" fillId="0" borderId="1" xfId="0" applyFont="1" applyFill="1" applyBorder="1" applyAlignment="1" applyProtection="1">
      <alignment horizontal="left" wrapText="1" indent="1"/>
    </xf>
    <xf numFmtId="0" fontId="12" fillId="6" borderId="1" xfId="0" applyFont="1" applyFill="1" applyBorder="1" applyAlignment="1" applyProtection="1">
      <alignment horizontal="left" vertical="center" wrapText="1" indent="2"/>
    </xf>
    <xf numFmtId="0" fontId="2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5" fillId="5" borderId="1" xfId="6" applyFont="1" applyBorder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wrapText="1"/>
    </xf>
    <xf numFmtId="0" fontId="15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left" vertical="center" wrapText="1"/>
    </xf>
    <xf numFmtId="0" fontId="12" fillId="6" borderId="1" xfId="0" applyFont="1" applyFill="1" applyBorder="1" applyAlignment="1" applyProtection="1">
      <alignment horizontal="left" vertical="center" wrapText="1" indent="1"/>
    </xf>
    <xf numFmtId="0" fontId="5" fillId="0" borderId="0" xfId="0" applyFont="1" applyFill="1" applyBorder="1" applyAlignment="1" applyProtection="1">
      <alignment horizontal="center" vertical="center"/>
    </xf>
    <xf numFmtId="0" fontId="15" fillId="6" borderId="0" xfId="0" applyFont="1" applyFill="1" applyBorder="1" applyAlignment="1" applyProtection="1">
      <alignment horizontal="center" vertical="center"/>
    </xf>
    <xf numFmtId="49" fontId="15" fillId="6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/>
    <xf numFmtId="0" fontId="23" fillId="0" borderId="0" xfId="0" applyFont="1" applyBorder="1" applyProtection="1"/>
    <xf numFmtId="0" fontId="12" fillId="0" borderId="1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right"/>
    </xf>
    <xf numFmtId="0" fontId="23" fillId="6" borderId="0" xfId="4" applyNumberFormat="1" applyFont="1" applyFill="1" applyBorder="1" applyAlignment="1" applyProtection="1">
      <alignment horizontal="center" wrapText="1"/>
    </xf>
    <xf numFmtId="0" fontId="23" fillId="0" borderId="0" xfId="0" applyFont="1" applyAlignment="1" applyProtection="1">
      <alignment horizontal="left"/>
    </xf>
    <xf numFmtId="0" fontId="12" fillId="0" borderId="1" xfId="0" applyFont="1" applyBorder="1" applyAlignment="1" applyProtection="1">
      <alignment horizontal="center" vertical="center" wrapText="1"/>
    </xf>
    <xf numFmtId="165" fontId="15" fillId="4" borderId="1" xfId="4" applyFont="1" applyBorder="1" applyAlignment="1" applyProtection="1">
      <alignment horizontal="center" vertical="center" wrapText="1"/>
    </xf>
    <xf numFmtId="166" fontId="15" fillId="4" borderId="1" xfId="4" applyNumberFormat="1" applyFont="1" applyBorder="1" applyAlignment="1" applyProtection="1">
      <alignment horizontal="center" vertical="center"/>
    </xf>
    <xf numFmtId="166" fontId="15" fillId="4" borderId="1" xfId="5" applyNumberFormat="1" applyFont="1" applyFill="1" applyBorder="1" applyAlignment="1" applyProtection="1">
      <alignment horizontal="center" vertical="center"/>
    </xf>
    <xf numFmtId="166" fontId="5" fillId="4" borderId="1" xfId="6" applyNumberFormat="1" applyFont="1" applyFill="1" applyBorder="1" applyAlignment="1" applyProtection="1">
      <alignment horizontal="center" vertical="center" wrapText="1"/>
    </xf>
    <xf numFmtId="166" fontId="23" fillId="4" borderId="1" xfId="4" applyNumberFormat="1" applyFont="1" applyBorder="1" applyAlignment="1" applyProtection="1">
      <alignment horizontal="center" vertical="center" wrapText="1"/>
    </xf>
    <xf numFmtId="0" fontId="33" fillId="6" borderId="0" xfId="0" applyFont="1" applyFill="1" applyAlignment="1">
      <alignment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6" borderId="22" xfId="0" applyFont="1" applyFill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textRotation="90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wrapText="1"/>
    </xf>
    <xf numFmtId="0" fontId="1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wrapText="1"/>
    </xf>
    <xf numFmtId="0" fontId="15" fillId="0" borderId="0" xfId="0" applyFont="1" applyAlignment="1" applyProtection="1">
      <alignment vertical="center" wrapText="1"/>
    </xf>
    <xf numFmtId="0" fontId="22" fillId="0" borderId="0" xfId="0" applyFont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0" fillId="0" borderId="0" xfId="0"/>
    <xf numFmtId="0" fontId="2" fillId="0" borderId="0" xfId="0" applyFont="1" applyAlignment="1" applyProtection="1">
      <alignment vertical="center"/>
    </xf>
    <xf numFmtId="0" fontId="34" fillId="6" borderId="0" xfId="0" applyFont="1" applyFill="1" applyBorder="1" applyAlignment="1" applyProtection="1">
      <alignment horizontal="center" vertical="center" textRotation="90" wrapText="1"/>
    </xf>
    <xf numFmtId="0" fontId="34" fillId="6" borderId="0" xfId="0" applyFont="1" applyFill="1" applyBorder="1" applyAlignment="1" applyProtection="1">
      <alignment horizontal="center"/>
    </xf>
    <xf numFmtId="0" fontId="34" fillId="6" borderId="0" xfId="0" applyFont="1" applyFill="1" applyBorder="1" applyAlignment="1" applyProtection="1">
      <alignment horizontal="center" vertical="center"/>
    </xf>
    <xf numFmtId="166" fontId="35" fillId="6" borderId="0" xfId="4" applyNumberFormat="1" applyFont="1" applyFill="1" applyBorder="1" applyAlignment="1" applyProtection="1">
      <alignment horizontal="center" vertical="center" wrapText="1"/>
    </xf>
    <xf numFmtId="166" fontId="35" fillId="6" borderId="0" xfId="0" applyNumberFormat="1" applyFont="1" applyFill="1" applyBorder="1" applyAlignment="1" applyProtection="1">
      <alignment horizontal="center" vertical="center"/>
    </xf>
    <xf numFmtId="0" fontId="26" fillId="0" borderId="7" xfId="0" applyFont="1" applyBorder="1" applyAlignment="1" applyProtection="1"/>
    <xf numFmtId="0" fontId="26" fillId="0" borderId="24" xfId="0" applyFont="1" applyBorder="1" applyAlignment="1" applyProtection="1"/>
    <xf numFmtId="0" fontId="29" fillId="0" borderId="6" xfId="0" applyFont="1" applyBorder="1" applyAlignment="1" applyProtection="1"/>
    <xf numFmtId="0" fontId="1" fillId="0" borderId="0" xfId="0" applyFont="1" applyFill="1" applyAlignment="1" applyProtection="1"/>
    <xf numFmtId="0" fontId="0" fillId="0" borderId="0" xfId="0"/>
    <xf numFmtId="0" fontId="23" fillId="0" borderId="0" xfId="0" applyFont="1" applyBorder="1" applyAlignment="1" applyProtection="1">
      <alignment horizontal="center" wrapText="1"/>
    </xf>
    <xf numFmtId="0" fontId="37" fillId="0" borderId="0" xfId="0" applyFont="1" applyAlignment="1">
      <alignment horizontal="justify"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left" vertical="center" indent="15"/>
    </xf>
    <xf numFmtId="0" fontId="21" fillId="0" borderId="0" xfId="0" applyFont="1" applyAlignment="1" applyProtection="1">
      <alignment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/>
    <xf numFmtId="0" fontId="0" fillId="0" borderId="1" xfId="0" applyBorder="1" applyProtection="1">
      <protection locked="0"/>
    </xf>
    <xf numFmtId="0" fontId="0" fillId="0" borderId="1" xfId="0" applyBorder="1" applyProtection="1"/>
    <xf numFmtId="0" fontId="0" fillId="7" borderId="1" xfId="0" applyFill="1" applyBorder="1" applyProtection="1"/>
    <xf numFmtId="0" fontId="5" fillId="5" borderId="12" xfId="6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right" vertical="center"/>
    </xf>
    <xf numFmtId="0" fontId="0" fillId="0" borderId="0" xfId="0" applyProtection="1"/>
    <xf numFmtId="0" fontId="19" fillId="0" borderId="0" xfId="0" applyFont="1" applyAlignment="1" applyProtection="1">
      <alignment horizontal="right" vertical="center"/>
    </xf>
    <xf numFmtId="0" fontId="38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165" fontId="12" fillId="0" borderId="1" xfId="4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166" fontId="15" fillId="0" borderId="1" xfId="0" applyNumberFormat="1" applyFont="1" applyBorder="1" applyAlignment="1" applyProtection="1">
      <alignment horizontal="center" vertical="center"/>
      <protection locked="0"/>
    </xf>
    <xf numFmtId="166" fontId="15" fillId="6" borderId="1" xfId="5" applyNumberFormat="1" applyFont="1" applyFill="1" applyBorder="1" applyAlignment="1" applyProtection="1">
      <alignment horizontal="center" vertical="center"/>
      <protection locked="0"/>
    </xf>
    <xf numFmtId="166" fontId="23" fillId="0" borderId="1" xfId="0" applyNumberFormat="1" applyFont="1" applyBorder="1" applyAlignment="1" applyProtection="1">
      <alignment horizontal="center" vertical="center" wrapText="1"/>
      <protection locked="0"/>
    </xf>
    <xf numFmtId="166" fontId="23" fillId="0" borderId="1" xfId="0" applyNumberFormat="1" applyFont="1" applyBorder="1" applyAlignment="1" applyProtection="1">
      <alignment horizontal="center" vertical="center"/>
      <protection locked="0"/>
    </xf>
    <xf numFmtId="0" fontId="23" fillId="6" borderId="6" xfId="4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38" fillId="7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166" fontId="29" fillId="6" borderId="0" xfId="4" applyNumberFormat="1" applyFont="1" applyFill="1" applyBorder="1" applyAlignment="1" applyProtection="1">
      <alignment horizontal="center" vertical="center" wrapText="1"/>
    </xf>
    <xf numFmtId="166" fontId="29" fillId="6" borderId="0" xfId="0" applyNumberFormat="1" applyFont="1" applyFill="1" applyBorder="1" applyAlignment="1" applyProtection="1">
      <alignment horizontal="center" vertical="center"/>
    </xf>
    <xf numFmtId="0" fontId="33" fillId="0" borderId="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right" vertical="center"/>
    </xf>
    <xf numFmtId="0" fontId="1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vertical="center"/>
    </xf>
    <xf numFmtId="0" fontId="0" fillId="7" borderId="1" xfId="0" applyFill="1" applyBorder="1" applyProtection="1">
      <protection locked="0"/>
    </xf>
    <xf numFmtId="0" fontId="39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49" fontId="5" fillId="0" borderId="14" xfId="0" applyNumberFormat="1" applyFont="1" applyBorder="1" applyAlignment="1" applyProtection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/>
    <xf numFmtId="0" fontId="27" fillId="0" borderId="9" xfId="0" applyFont="1" applyBorder="1" applyAlignment="1" applyProtection="1"/>
    <xf numFmtId="0" fontId="5" fillId="0" borderId="9" xfId="0" applyFont="1" applyFill="1" applyBorder="1" applyAlignment="1" applyProtection="1">
      <alignment horizontal="left" wrapText="1"/>
      <protection locked="0"/>
    </xf>
    <xf numFmtId="0" fontId="5" fillId="0" borderId="12" xfId="0" applyFont="1" applyFill="1" applyBorder="1" applyAlignment="1" applyProtection="1">
      <alignment horizontal="left" wrapText="1"/>
      <protection locked="0"/>
    </xf>
    <xf numFmtId="0" fontId="27" fillId="0" borderId="8" xfId="0" applyFont="1" applyBorder="1" applyAlignment="1" applyProtection="1">
      <alignment horizontal="center"/>
    </xf>
    <xf numFmtId="0" fontId="27" fillId="0" borderId="9" xfId="0" applyFont="1" applyBorder="1" applyAlignment="1" applyProtection="1">
      <alignment horizontal="center"/>
    </xf>
    <xf numFmtId="0" fontId="5" fillId="0" borderId="30" xfId="0" applyFont="1" applyFill="1" applyBorder="1" applyAlignment="1" applyProtection="1">
      <alignment horizontal="left" wrapText="1"/>
      <protection locked="0"/>
    </xf>
    <xf numFmtId="0" fontId="5" fillId="0" borderId="3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0" xfId="0" quotePrefix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/>
    </xf>
    <xf numFmtId="0" fontId="5" fillId="0" borderId="3" xfId="0" applyFont="1" applyBorder="1" applyAlignment="1" applyProtection="1">
      <alignment horizontal="left" vertical="top"/>
    </xf>
    <xf numFmtId="0" fontId="23" fillId="0" borderId="0" xfId="0" applyFont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right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2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 wrapText="1"/>
    </xf>
    <xf numFmtId="49" fontId="15" fillId="6" borderId="10" xfId="0" applyNumberFormat="1" applyFont="1" applyFill="1" applyBorder="1" applyAlignment="1" applyProtection="1">
      <alignment horizontal="center" vertical="center"/>
    </xf>
    <xf numFmtId="49" fontId="15" fillId="6" borderId="22" xfId="0" applyNumberFormat="1" applyFont="1" applyFill="1" applyBorder="1" applyAlignment="1" applyProtection="1">
      <alignment horizontal="center" vertical="center"/>
    </xf>
    <xf numFmtId="49" fontId="15" fillId="6" borderId="1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0" fontId="15" fillId="6" borderId="10" xfId="0" applyFont="1" applyFill="1" applyBorder="1" applyAlignment="1" applyProtection="1">
      <alignment horizontal="left" vertical="center" wrapText="1"/>
    </xf>
    <xf numFmtId="0" fontId="15" fillId="6" borderId="11" xfId="0" applyFont="1" applyFill="1" applyBorder="1" applyAlignment="1" applyProtection="1">
      <alignment horizontal="left" vertical="center" wrapText="1"/>
    </xf>
    <xf numFmtId="0" fontId="15" fillId="6" borderId="8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5" fillId="6" borderId="10" xfId="0" applyFont="1" applyFill="1" applyBorder="1" applyAlignment="1" applyProtection="1">
      <alignment horizontal="left" vertical="center"/>
    </xf>
    <xf numFmtId="0" fontId="15" fillId="6" borderId="11" xfId="0" applyFont="1" applyFill="1" applyBorder="1" applyAlignment="1" applyProtection="1">
      <alignment horizontal="left" vertical="center"/>
    </xf>
    <xf numFmtId="0" fontId="15" fillId="6" borderId="9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right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15" fillId="6" borderId="8" xfId="0" applyFont="1" applyFill="1" applyBorder="1" applyAlignment="1" applyProtection="1">
      <alignment horizontal="center" vertical="center" wrapText="1"/>
    </xf>
    <xf numFmtId="0" fontId="15" fillId="6" borderId="12" xfId="0" applyFont="1" applyFill="1" applyBorder="1" applyAlignment="1" applyProtection="1">
      <alignment horizontal="center" vertical="center" wrapText="1"/>
    </xf>
    <xf numFmtId="0" fontId="15" fillId="6" borderId="10" xfId="0" applyFont="1" applyFill="1" applyBorder="1" applyAlignment="1" applyProtection="1">
      <alignment horizontal="center" vertical="center" wrapText="1"/>
    </xf>
    <xf numFmtId="0" fontId="15" fillId="6" borderId="22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</xf>
    <xf numFmtId="0" fontId="0" fillId="0" borderId="22" xfId="0" applyBorder="1"/>
    <xf numFmtId="0" fontId="0" fillId="0" borderId="11" xfId="0" applyBorder="1"/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right" wrapText="1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wrapText="1"/>
    </xf>
    <xf numFmtId="0" fontId="12" fillId="6" borderId="10" xfId="0" applyFont="1" applyFill="1" applyBorder="1" applyAlignment="1" applyProtection="1">
      <alignment horizontal="center" vertical="center" wrapText="1"/>
    </xf>
    <xf numFmtId="0" fontId="12" fillId="6" borderId="22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textRotation="90" wrapText="1"/>
    </xf>
    <xf numFmtId="0" fontId="12" fillId="0" borderId="22" xfId="0" applyFont="1" applyBorder="1" applyAlignment="1" applyProtection="1">
      <alignment horizontal="center" vertical="center" textRotation="90" wrapText="1"/>
    </xf>
    <xf numFmtId="0" fontId="21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textRotation="90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0" fillId="0" borderId="5" xfId="0" applyBorder="1"/>
    <xf numFmtId="0" fontId="12" fillId="0" borderId="23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33" fillId="0" borderId="4" xfId="0" applyFont="1" applyBorder="1" applyAlignment="1" applyProtection="1">
      <alignment horizontal="center" vertical="center" wrapText="1"/>
    </xf>
    <xf numFmtId="0" fontId="33" fillId="0" borderId="6" xfId="0" applyFont="1" applyBorder="1" applyAlignment="1" applyProtection="1">
      <alignment horizontal="center" vertical="center" wrapText="1"/>
    </xf>
    <xf numFmtId="0" fontId="33" fillId="0" borderId="5" xfId="0" applyFont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</xf>
    <xf numFmtId="0" fontId="12" fillId="6" borderId="9" xfId="0" applyFont="1" applyFill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textRotation="90" wrapText="1"/>
    </xf>
    <xf numFmtId="0" fontId="12" fillId="6" borderId="23" xfId="0" applyFont="1" applyFill="1" applyBorder="1" applyAlignment="1" applyProtection="1">
      <alignment horizontal="center" vertical="center" wrapText="1"/>
    </xf>
    <xf numFmtId="0" fontId="12" fillId="6" borderId="7" xfId="0" applyFont="1" applyFill="1" applyBorder="1" applyAlignment="1" applyProtection="1">
      <alignment horizontal="center" vertical="center" wrapText="1"/>
    </xf>
    <xf numFmtId="0" fontId="21" fillId="0" borderId="8" xfId="0" applyFont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horizontal="left" vertical="center" wrapText="1"/>
    </xf>
    <xf numFmtId="0" fontId="19" fillId="0" borderId="8" xfId="0" applyFont="1" applyBorder="1" applyAlignment="1" applyProtection="1">
      <alignment horizontal="right" vertical="center" wrapText="1"/>
    </xf>
    <xf numFmtId="0" fontId="19" fillId="0" borderId="9" xfId="0" applyFont="1" applyBorder="1" applyAlignment="1" applyProtection="1">
      <alignment horizontal="right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wrapText="1"/>
    </xf>
    <xf numFmtId="0" fontId="0" fillId="0" borderId="9" xfId="0" applyBorder="1"/>
    <xf numFmtId="0" fontId="0" fillId="0" borderId="12" xfId="0" applyBorder="1"/>
    <xf numFmtId="0" fontId="0" fillId="0" borderId="0" xfId="0"/>
    <xf numFmtId="0" fontId="0" fillId="0" borderId="24" xfId="0" applyBorder="1"/>
    <xf numFmtId="0" fontId="0" fillId="0" borderId="4" xfId="0" applyBorder="1"/>
    <xf numFmtId="0" fontId="2" fillId="0" borderId="1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wrapText="1"/>
    </xf>
    <xf numFmtId="0" fontId="5" fillId="6" borderId="1" xfId="0" applyFont="1" applyFill="1" applyBorder="1" applyAlignment="1" applyProtection="1">
      <alignment horizontal="center" wrapText="1"/>
    </xf>
    <xf numFmtId="0" fontId="13" fillId="0" borderId="0" xfId="0" applyFont="1" applyAlignment="1" applyProtection="1">
      <alignment horizontal="center"/>
    </xf>
    <xf numFmtId="0" fontId="2" fillId="0" borderId="22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29" fillId="0" borderId="6" xfId="0" applyFont="1" applyBorder="1" applyAlignment="1" applyProtection="1">
      <alignment horizontal="right"/>
    </xf>
    <xf numFmtId="0" fontId="26" fillId="0" borderId="7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</xf>
    <xf numFmtId="0" fontId="23" fillId="0" borderId="6" xfId="0" applyFont="1" applyBorder="1" applyAlignment="1" applyProtection="1">
      <alignment horizontal="center"/>
      <protection locked="0"/>
    </xf>
    <xf numFmtId="0" fontId="29" fillId="0" borderId="6" xfId="0" applyFont="1" applyBorder="1" applyAlignment="1" applyProtection="1">
      <alignment horizontal="center"/>
    </xf>
    <xf numFmtId="0" fontId="26" fillId="0" borderId="10" xfId="0" applyFont="1" applyBorder="1" applyAlignment="1" applyProtection="1">
      <alignment horizontal="center" vertical="center" textRotation="90" wrapText="1"/>
    </xf>
    <xf numFmtId="0" fontId="26" fillId="0" borderId="11" xfId="0" applyFont="1" applyBorder="1" applyAlignment="1" applyProtection="1">
      <alignment horizontal="center" vertical="center" textRotation="90" wrapText="1"/>
    </xf>
    <xf numFmtId="0" fontId="26" fillId="0" borderId="6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23" fillId="0" borderId="6" xfId="0" applyFont="1" applyBorder="1" applyAlignment="1" applyProtection="1">
      <alignment horizontal="left" wrapText="1" indent="2"/>
      <protection locked="0"/>
    </xf>
    <xf numFmtId="0" fontId="26" fillId="0" borderId="10" xfId="0" applyFont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</cellXfs>
  <cellStyles count="7">
    <cellStyle name="Нейтральный" xfId="1" builtinId="28" customBuiltin="1"/>
    <cellStyle name="Обычный" xfId="0" builtinId="0"/>
    <cellStyle name="Ошибка граф" xfId="2"/>
    <cellStyle name="Ошибка строки" xfId="3"/>
    <cellStyle name="Расчетная ячейка" xfId="4"/>
    <cellStyle name="Финансовый" xfId="5" builtinId="3"/>
    <cellStyle name="Хороший" xfId="6" builtinId="26" customBuiltin="1"/>
  </cellStyles>
  <dxfs count="58"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</dxfs>
  <tableStyles count="1" defaultTableStyle="TableStyleMedium9" defaultPivotStyle="PivotStyleLight16">
    <tableStyle name="MySqlDefault" pivot="0" table="0" count="0"/>
  </tableStyles>
  <colors>
    <mruColors>
      <color rgb="FFC6ECCE"/>
      <color rgb="FFC6EFCE"/>
      <color rgb="FFC7EECE"/>
    </mruColors>
  </colors>
  <extLst>
    <ext xmlns:x14="http://schemas.microsoft.com/office/spreadsheetml/2009/9/main" uri="{46F421CA-312F-682f-3DD2-61675219B42D}">
      <x14:dxfs count="6">
        <dxf>
          <font>
            <color rgb="FF00B050"/>
          </font>
          <fill>
            <patternFill>
              <bgColor theme="0" tint="-0.14996795556505021"/>
            </patternFill>
          </fill>
        </dxf>
        <dxf>
          <font>
            <color rgb="FF00B050"/>
          </font>
          <fill>
            <patternFill>
              <bgColor theme="0" tint="-0.14996795556505021"/>
            </patternFill>
          </fill>
        </dxf>
        <dxf>
          <font>
            <color rgb="FF00B050"/>
          </font>
          <fill>
            <patternFill>
              <bgColor theme="0" tint="-0.14996795556505021"/>
            </patternFill>
          </fill>
        </dxf>
        <dxf>
          <font>
            <color rgb="FF00B050"/>
          </font>
          <fill>
            <patternFill>
              <bgColor theme="0" tint="-0.14996795556505021"/>
            </patternFill>
          </fill>
        </dxf>
        <dxf>
          <font>
            <color rgb="FF00B050"/>
          </font>
          <fill>
            <patternFill>
              <bgColor theme="0" tint="-0.14996795556505021"/>
            </patternFill>
          </fill>
        </dxf>
        <dxf>
          <font>
            <color rgb="FF00B050"/>
          </font>
          <fill>
            <patternFill>
              <bgColor theme="0" tint="-0.14996795556505021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gedus/Desktop/&#1052;&#1054;/5-&#1060;&#1050;_&#1089;&#1074;&#1086;&#1076;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42"/>
  <sheetViews>
    <sheetView showGridLines="0" topLeftCell="B2" workbookViewId="0">
      <selection activeCell="E42" sqref="E42"/>
    </sheetView>
  </sheetViews>
  <sheetFormatPr defaultRowHeight="15" x14ac:dyDescent="0.25"/>
  <cols>
    <col min="1" max="1" width="3.28515625" style="166" hidden="1" customWidth="1"/>
    <col min="2" max="2" width="3.140625" style="166" customWidth="1"/>
    <col min="3" max="3" width="8.7109375" style="166" customWidth="1"/>
    <col min="4" max="4" width="4.42578125" style="166" customWidth="1"/>
    <col min="5" max="5" width="5.7109375" style="166" customWidth="1"/>
    <col min="6" max="9" width="10.7109375" style="166" customWidth="1"/>
    <col min="10" max="10" width="18.28515625" style="166" customWidth="1"/>
    <col min="11" max="11" width="11.42578125" style="166" customWidth="1"/>
    <col min="12" max="12" width="12.5703125" style="166" customWidth="1"/>
    <col min="13" max="13" width="3.5703125" style="166" customWidth="1"/>
    <col min="14" max="14" width="14.85546875" style="166" customWidth="1"/>
    <col min="15" max="15" width="5.7109375" style="166" customWidth="1"/>
    <col min="16" max="16" width="3" style="166" customWidth="1"/>
    <col min="17" max="17" width="11" style="166" customWidth="1"/>
    <col min="18" max="18" width="3.140625" style="166" customWidth="1"/>
    <col min="19" max="19" width="5.28515625" style="166" hidden="1" customWidth="1"/>
    <col min="20" max="256" width="9.140625" style="166"/>
    <col min="257" max="257" width="0" style="166" hidden="1" customWidth="1"/>
    <col min="258" max="258" width="3.140625" style="166" customWidth="1"/>
    <col min="259" max="259" width="8.7109375" style="166" customWidth="1"/>
    <col min="260" max="260" width="4.42578125" style="166" customWidth="1"/>
    <col min="261" max="261" width="5.7109375" style="166" customWidth="1"/>
    <col min="262" max="266" width="10.7109375" style="166" customWidth="1"/>
    <col min="267" max="268" width="11.42578125" style="166" customWidth="1"/>
    <col min="269" max="269" width="5.140625" style="166" customWidth="1"/>
    <col min="270" max="270" width="14.85546875" style="166" customWidth="1"/>
    <col min="271" max="271" width="5.7109375" style="166" customWidth="1"/>
    <col min="272" max="272" width="4.42578125" style="166" customWidth="1"/>
    <col min="273" max="273" width="8.7109375" style="166" customWidth="1"/>
    <col min="274" max="274" width="3.140625" style="166" customWidth="1"/>
    <col min="275" max="275" width="0" style="166" hidden="1" customWidth="1"/>
    <col min="276" max="512" width="9.140625" style="166"/>
    <col min="513" max="513" width="0" style="166" hidden="1" customWidth="1"/>
    <col min="514" max="514" width="3.140625" style="166" customWidth="1"/>
    <col min="515" max="515" width="8.7109375" style="166" customWidth="1"/>
    <col min="516" max="516" width="4.42578125" style="166" customWidth="1"/>
    <col min="517" max="517" width="5.7109375" style="166" customWidth="1"/>
    <col min="518" max="522" width="10.7109375" style="166" customWidth="1"/>
    <col min="523" max="524" width="11.42578125" style="166" customWidth="1"/>
    <col min="525" max="525" width="5.140625" style="166" customWidth="1"/>
    <col min="526" max="526" width="14.85546875" style="166" customWidth="1"/>
    <col min="527" max="527" width="5.7109375" style="166" customWidth="1"/>
    <col min="528" max="528" width="4.42578125" style="166" customWidth="1"/>
    <col min="529" max="529" width="8.7109375" style="166" customWidth="1"/>
    <col min="530" max="530" width="3.140625" style="166" customWidth="1"/>
    <col min="531" max="531" width="0" style="166" hidden="1" customWidth="1"/>
    <col min="532" max="768" width="9.140625" style="166"/>
    <col min="769" max="769" width="0" style="166" hidden="1" customWidth="1"/>
    <col min="770" max="770" width="3.140625" style="166" customWidth="1"/>
    <col min="771" max="771" width="8.7109375" style="166" customWidth="1"/>
    <col min="772" max="772" width="4.42578125" style="166" customWidth="1"/>
    <col min="773" max="773" width="5.7109375" style="166" customWidth="1"/>
    <col min="774" max="778" width="10.7109375" style="166" customWidth="1"/>
    <col min="779" max="780" width="11.42578125" style="166" customWidth="1"/>
    <col min="781" max="781" width="5.140625" style="166" customWidth="1"/>
    <col min="782" max="782" width="14.85546875" style="166" customWidth="1"/>
    <col min="783" max="783" width="5.7109375" style="166" customWidth="1"/>
    <col min="784" max="784" width="4.42578125" style="166" customWidth="1"/>
    <col min="785" max="785" width="8.7109375" style="166" customWidth="1"/>
    <col min="786" max="786" width="3.140625" style="166" customWidth="1"/>
    <col min="787" max="787" width="0" style="166" hidden="1" customWidth="1"/>
    <col min="788" max="1024" width="9.140625" style="166"/>
    <col min="1025" max="1025" width="0" style="166" hidden="1" customWidth="1"/>
    <col min="1026" max="1026" width="3.140625" style="166" customWidth="1"/>
    <col min="1027" max="1027" width="8.7109375" style="166" customWidth="1"/>
    <col min="1028" max="1028" width="4.42578125" style="166" customWidth="1"/>
    <col min="1029" max="1029" width="5.7109375" style="166" customWidth="1"/>
    <col min="1030" max="1034" width="10.7109375" style="166" customWidth="1"/>
    <col min="1035" max="1036" width="11.42578125" style="166" customWidth="1"/>
    <col min="1037" max="1037" width="5.140625" style="166" customWidth="1"/>
    <col min="1038" max="1038" width="14.85546875" style="166" customWidth="1"/>
    <col min="1039" max="1039" width="5.7109375" style="166" customWidth="1"/>
    <col min="1040" max="1040" width="4.42578125" style="166" customWidth="1"/>
    <col min="1041" max="1041" width="8.7109375" style="166" customWidth="1"/>
    <col min="1042" max="1042" width="3.140625" style="166" customWidth="1"/>
    <col min="1043" max="1043" width="0" style="166" hidden="1" customWidth="1"/>
    <col min="1044" max="1280" width="9.140625" style="166"/>
    <col min="1281" max="1281" width="0" style="166" hidden="1" customWidth="1"/>
    <col min="1282" max="1282" width="3.140625" style="166" customWidth="1"/>
    <col min="1283" max="1283" width="8.7109375" style="166" customWidth="1"/>
    <col min="1284" max="1284" width="4.42578125" style="166" customWidth="1"/>
    <col min="1285" max="1285" width="5.7109375" style="166" customWidth="1"/>
    <col min="1286" max="1290" width="10.7109375" style="166" customWidth="1"/>
    <col min="1291" max="1292" width="11.42578125" style="166" customWidth="1"/>
    <col min="1293" max="1293" width="5.140625" style="166" customWidth="1"/>
    <col min="1294" max="1294" width="14.85546875" style="166" customWidth="1"/>
    <col min="1295" max="1295" width="5.7109375" style="166" customWidth="1"/>
    <col min="1296" max="1296" width="4.42578125" style="166" customWidth="1"/>
    <col min="1297" max="1297" width="8.7109375" style="166" customWidth="1"/>
    <col min="1298" max="1298" width="3.140625" style="166" customWidth="1"/>
    <col min="1299" max="1299" width="0" style="166" hidden="1" customWidth="1"/>
    <col min="1300" max="1536" width="9.140625" style="166"/>
    <col min="1537" max="1537" width="0" style="166" hidden="1" customWidth="1"/>
    <col min="1538" max="1538" width="3.140625" style="166" customWidth="1"/>
    <col min="1539" max="1539" width="8.7109375" style="166" customWidth="1"/>
    <col min="1540" max="1540" width="4.42578125" style="166" customWidth="1"/>
    <col min="1541" max="1541" width="5.7109375" style="166" customWidth="1"/>
    <col min="1542" max="1546" width="10.7109375" style="166" customWidth="1"/>
    <col min="1547" max="1548" width="11.42578125" style="166" customWidth="1"/>
    <col min="1549" max="1549" width="5.140625" style="166" customWidth="1"/>
    <col min="1550" max="1550" width="14.85546875" style="166" customWidth="1"/>
    <col min="1551" max="1551" width="5.7109375" style="166" customWidth="1"/>
    <col min="1552" max="1552" width="4.42578125" style="166" customWidth="1"/>
    <col min="1553" max="1553" width="8.7109375" style="166" customWidth="1"/>
    <col min="1554" max="1554" width="3.140625" style="166" customWidth="1"/>
    <col min="1555" max="1555" width="0" style="166" hidden="1" customWidth="1"/>
    <col min="1556" max="1792" width="9.140625" style="166"/>
    <col min="1793" max="1793" width="0" style="166" hidden="1" customWidth="1"/>
    <col min="1794" max="1794" width="3.140625" style="166" customWidth="1"/>
    <col min="1795" max="1795" width="8.7109375" style="166" customWidth="1"/>
    <col min="1796" max="1796" width="4.42578125" style="166" customWidth="1"/>
    <col min="1797" max="1797" width="5.7109375" style="166" customWidth="1"/>
    <col min="1798" max="1802" width="10.7109375" style="166" customWidth="1"/>
    <col min="1803" max="1804" width="11.42578125" style="166" customWidth="1"/>
    <col min="1805" max="1805" width="5.140625" style="166" customWidth="1"/>
    <col min="1806" max="1806" width="14.85546875" style="166" customWidth="1"/>
    <col min="1807" max="1807" width="5.7109375" style="166" customWidth="1"/>
    <col min="1808" max="1808" width="4.42578125" style="166" customWidth="1"/>
    <col min="1809" max="1809" width="8.7109375" style="166" customWidth="1"/>
    <col min="1810" max="1810" width="3.140625" style="166" customWidth="1"/>
    <col min="1811" max="1811" width="0" style="166" hidden="1" customWidth="1"/>
    <col min="1812" max="2048" width="9.140625" style="166"/>
    <col min="2049" max="2049" width="0" style="166" hidden="1" customWidth="1"/>
    <col min="2050" max="2050" width="3.140625" style="166" customWidth="1"/>
    <col min="2051" max="2051" width="8.7109375" style="166" customWidth="1"/>
    <col min="2052" max="2052" width="4.42578125" style="166" customWidth="1"/>
    <col min="2053" max="2053" width="5.7109375" style="166" customWidth="1"/>
    <col min="2054" max="2058" width="10.7109375" style="166" customWidth="1"/>
    <col min="2059" max="2060" width="11.42578125" style="166" customWidth="1"/>
    <col min="2061" max="2061" width="5.140625" style="166" customWidth="1"/>
    <col min="2062" max="2062" width="14.85546875" style="166" customWidth="1"/>
    <col min="2063" max="2063" width="5.7109375" style="166" customWidth="1"/>
    <col min="2064" max="2064" width="4.42578125" style="166" customWidth="1"/>
    <col min="2065" max="2065" width="8.7109375" style="166" customWidth="1"/>
    <col min="2066" max="2066" width="3.140625" style="166" customWidth="1"/>
    <col min="2067" max="2067" width="0" style="166" hidden="1" customWidth="1"/>
    <col min="2068" max="2304" width="9.140625" style="166"/>
    <col min="2305" max="2305" width="0" style="166" hidden="1" customWidth="1"/>
    <col min="2306" max="2306" width="3.140625" style="166" customWidth="1"/>
    <col min="2307" max="2307" width="8.7109375" style="166" customWidth="1"/>
    <col min="2308" max="2308" width="4.42578125" style="166" customWidth="1"/>
    <col min="2309" max="2309" width="5.7109375" style="166" customWidth="1"/>
    <col min="2310" max="2314" width="10.7109375" style="166" customWidth="1"/>
    <col min="2315" max="2316" width="11.42578125" style="166" customWidth="1"/>
    <col min="2317" max="2317" width="5.140625" style="166" customWidth="1"/>
    <col min="2318" max="2318" width="14.85546875" style="166" customWidth="1"/>
    <col min="2319" max="2319" width="5.7109375" style="166" customWidth="1"/>
    <col min="2320" max="2320" width="4.42578125" style="166" customWidth="1"/>
    <col min="2321" max="2321" width="8.7109375" style="166" customWidth="1"/>
    <col min="2322" max="2322" width="3.140625" style="166" customWidth="1"/>
    <col min="2323" max="2323" width="0" style="166" hidden="1" customWidth="1"/>
    <col min="2324" max="2560" width="9.140625" style="166"/>
    <col min="2561" max="2561" width="0" style="166" hidden="1" customWidth="1"/>
    <col min="2562" max="2562" width="3.140625" style="166" customWidth="1"/>
    <col min="2563" max="2563" width="8.7109375" style="166" customWidth="1"/>
    <col min="2564" max="2564" width="4.42578125" style="166" customWidth="1"/>
    <col min="2565" max="2565" width="5.7109375" style="166" customWidth="1"/>
    <col min="2566" max="2570" width="10.7109375" style="166" customWidth="1"/>
    <col min="2571" max="2572" width="11.42578125" style="166" customWidth="1"/>
    <col min="2573" max="2573" width="5.140625" style="166" customWidth="1"/>
    <col min="2574" max="2574" width="14.85546875" style="166" customWidth="1"/>
    <col min="2575" max="2575" width="5.7109375" style="166" customWidth="1"/>
    <col min="2576" max="2576" width="4.42578125" style="166" customWidth="1"/>
    <col min="2577" max="2577" width="8.7109375" style="166" customWidth="1"/>
    <col min="2578" max="2578" width="3.140625" style="166" customWidth="1"/>
    <col min="2579" max="2579" width="0" style="166" hidden="1" customWidth="1"/>
    <col min="2580" max="2816" width="9.140625" style="166"/>
    <col min="2817" max="2817" width="0" style="166" hidden="1" customWidth="1"/>
    <col min="2818" max="2818" width="3.140625" style="166" customWidth="1"/>
    <col min="2819" max="2819" width="8.7109375" style="166" customWidth="1"/>
    <col min="2820" max="2820" width="4.42578125" style="166" customWidth="1"/>
    <col min="2821" max="2821" width="5.7109375" style="166" customWidth="1"/>
    <col min="2822" max="2826" width="10.7109375" style="166" customWidth="1"/>
    <col min="2827" max="2828" width="11.42578125" style="166" customWidth="1"/>
    <col min="2829" max="2829" width="5.140625" style="166" customWidth="1"/>
    <col min="2830" max="2830" width="14.85546875" style="166" customWidth="1"/>
    <col min="2831" max="2831" width="5.7109375" style="166" customWidth="1"/>
    <col min="2832" max="2832" width="4.42578125" style="166" customWidth="1"/>
    <col min="2833" max="2833" width="8.7109375" style="166" customWidth="1"/>
    <col min="2834" max="2834" width="3.140625" style="166" customWidth="1"/>
    <col min="2835" max="2835" width="0" style="166" hidden="1" customWidth="1"/>
    <col min="2836" max="3072" width="9.140625" style="166"/>
    <col min="3073" max="3073" width="0" style="166" hidden="1" customWidth="1"/>
    <col min="3074" max="3074" width="3.140625" style="166" customWidth="1"/>
    <col min="3075" max="3075" width="8.7109375" style="166" customWidth="1"/>
    <col min="3076" max="3076" width="4.42578125" style="166" customWidth="1"/>
    <col min="3077" max="3077" width="5.7109375" style="166" customWidth="1"/>
    <col min="3078" max="3082" width="10.7109375" style="166" customWidth="1"/>
    <col min="3083" max="3084" width="11.42578125" style="166" customWidth="1"/>
    <col min="3085" max="3085" width="5.140625" style="166" customWidth="1"/>
    <col min="3086" max="3086" width="14.85546875" style="166" customWidth="1"/>
    <col min="3087" max="3087" width="5.7109375" style="166" customWidth="1"/>
    <col min="3088" max="3088" width="4.42578125" style="166" customWidth="1"/>
    <col min="3089" max="3089" width="8.7109375" style="166" customWidth="1"/>
    <col min="3090" max="3090" width="3.140625" style="166" customWidth="1"/>
    <col min="3091" max="3091" width="0" style="166" hidden="1" customWidth="1"/>
    <col min="3092" max="3328" width="9.140625" style="166"/>
    <col min="3329" max="3329" width="0" style="166" hidden="1" customWidth="1"/>
    <col min="3330" max="3330" width="3.140625" style="166" customWidth="1"/>
    <col min="3331" max="3331" width="8.7109375" style="166" customWidth="1"/>
    <col min="3332" max="3332" width="4.42578125" style="166" customWidth="1"/>
    <col min="3333" max="3333" width="5.7109375" style="166" customWidth="1"/>
    <col min="3334" max="3338" width="10.7109375" style="166" customWidth="1"/>
    <col min="3339" max="3340" width="11.42578125" style="166" customWidth="1"/>
    <col min="3341" max="3341" width="5.140625" style="166" customWidth="1"/>
    <col min="3342" max="3342" width="14.85546875" style="166" customWidth="1"/>
    <col min="3343" max="3343" width="5.7109375" style="166" customWidth="1"/>
    <col min="3344" max="3344" width="4.42578125" style="166" customWidth="1"/>
    <col min="3345" max="3345" width="8.7109375" style="166" customWidth="1"/>
    <col min="3346" max="3346" width="3.140625" style="166" customWidth="1"/>
    <col min="3347" max="3347" width="0" style="166" hidden="1" customWidth="1"/>
    <col min="3348" max="3584" width="9.140625" style="166"/>
    <col min="3585" max="3585" width="0" style="166" hidden="1" customWidth="1"/>
    <col min="3586" max="3586" width="3.140625" style="166" customWidth="1"/>
    <col min="3587" max="3587" width="8.7109375" style="166" customWidth="1"/>
    <col min="3588" max="3588" width="4.42578125" style="166" customWidth="1"/>
    <col min="3589" max="3589" width="5.7109375" style="166" customWidth="1"/>
    <col min="3590" max="3594" width="10.7109375" style="166" customWidth="1"/>
    <col min="3595" max="3596" width="11.42578125" style="166" customWidth="1"/>
    <col min="3597" max="3597" width="5.140625" style="166" customWidth="1"/>
    <col min="3598" max="3598" width="14.85546875" style="166" customWidth="1"/>
    <col min="3599" max="3599" width="5.7109375" style="166" customWidth="1"/>
    <col min="3600" max="3600" width="4.42578125" style="166" customWidth="1"/>
    <col min="3601" max="3601" width="8.7109375" style="166" customWidth="1"/>
    <col min="3602" max="3602" width="3.140625" style="166" customWidth="1"/>
    <col min="3603" max="3603" width="0" style="166" hidden="1" customWidth="1"/>
    <col min="3604" max="3840" width="9.140625" style="166"/>
    <col min="3841" max="3841" width="0" style="166" hidden="1" customWidth="1"/>
    <col min="3842" max="3842" width="3.140625" style="166" customWidth="1"/>
    <col min="3843" max="3843" width="8.7109375" style="166" customWidth="1"/>
    <col min="3844" max="3844" width="4.42578125" style="166" customWidth="1"/>
    <col min="3845" max="3845" width="5.7109375" style="166" customWidth="1"/>
    <col min="3846" max="3850" width="10.7109375" style="166" customWidth="1"/>
    <col min="3851" max="3852" width="11.42578125" style="166" customWidth="1"/>
    <col min="3853" max="3853" width="5.140625" style="166" customWidth="1"/>
    <col min="3854" max="3854" width="14.85546875" style="166" customWidth="1"/>
    <col min="3855" max="3855" width="5.7109375" style="166" customWidth="1"/>
    <col min="3856" max="3856" width="4.42578125" style="166" customWidth="1"/>
    <col min="3857" max="3857" width="8.7109375" style="166" customWidth="1"/>
    <col min="3858" max="3858" width="3.140625" style="166" customWidth="1"/>
    <col min="3859" max="3859" width="0" style="166" hidden="1" customWidth="1"/>
    <col min="3860" max="4096" width="9.140625" style="166"/>
    <col min="4097" max="4097" width="0" style="166" hidden="1" customWidth="1"/>
    <col min="4098" max="4098" width="3.140625" style="166" customWidth="1"/>
    <col min="4099" max="4099" width="8.7109375" style="166" customWidth="1"/>
    <col min="4100" max="4100" width="4.42578125" style="166" customWidth="1"/>
    <col min="4101" max="4101" width="5.7109375" style="166" customWidth="1"/>
    <col min="4102" max="4106" width="10.7109375" style="166" customWidth="1"/>
    <col min="4107" max="4108" width="11.42578125" style="166" customWidth="1"/>
    <col min="4109" max="4109" width="5.140625" style="166" customWidth="1"/>
    <col min="4110" max="4110" width="14.85546875" style="166" customWidth="1"/>
    <col min="4111" max="4111" width="5.7109375" style="166" customWidth="1"/>
    <col min="4112" max="4112" width="4.42578125" style="166" customWidth="1"/>
    <col min="4113" max="4113" width="8.7109375" style="166" customWidth="1"/>
    <col min="4114" max="4114" width="3.140625" style="166" customWidth="1"/>
    <col min="4115" max="4115" width="0" style="166" hidden="1" customWidth="1"/>
    <col min="4116" max="4352" width="9.140625" style="166"/>
    <col min="4353" max="4353" width="0" style="166" hidden="1" customWidth="1"/>
    <col min="4354" max="4354" width="3.140625" style="166" customWidth="1"/>
    <col min="4355" max="4355" width="8.7109375" style="166" customWidth="1"/>
    <col min="4356" max="4356" width="4.42578125" style="166" customWidth="1"/>
    <col min="4357" max="4357" width="5.7109375" style="166" customWidth="1"/>
    <col min="4358" max="4362" width="10.7109375" style="166" customWidth="1"/>
    <col min="4363" max="4364" width="11.42578125" style="166" customWidth="1"/>
    <col min="4365" max="4365" width="5.140625" style="166" customWidth="1"/>
    <col min="4366" max="4366" width="14.85546875" style="166" customWidth="1"/>
    <col min="4367" max="4367" width="5.7109375" style="166" customWidth="1"/>
    <col min="4368" max="4368" width="4.42578125" style="166" customWidth="1"/>
    <col min="4369" max="4369" width="8.7109375" style="166" customWidth="1"/>
    <col min="4370" max="4370" width="3.140625" style="166" customWidth="1"/>
    <col min="4371" max="4371" width="0" style="166" hidden="1" customWidth="1"/>
    <col min="4372" max="4608" width="9.140625" style="166"/>
    <col min="4609" max="4609" width="0" style="166" hidden="1" customWidth="1"/>
    <col min="4610" max="4610" width="3.140625" style="166" customWidth="1"/>
    <col min="4611" max="4611" width="8.7109375" style="166" customWidth="1"/>
    <col min="4612" max="4612" width="4.42578125" style="166" customWidth="1"/>
    <col min="4613" max="4613" width="5.7109375" style="166" customWidth="1"/>
    <col min="4614" max="4618" width="10.7109375" style="166" customWidth="1"/>
    <col min="4619" max="4620" width="11.42578125" style="166" customWidth="1"/>
    <col min="4621" max="4621" width="5.140625" style="166" customWidth="1"/>
    <col min="4622" max="4622" width="14.85546875" style="166" customWidth="1"/>
    <col min="4623" max="4623" width="5.7109375" style="166" customWidth="1"/>
    <col min="4624" max="4624" width="4.42578125" style="166" customWidth="1"/>
    <col min="4625" max="4625" width="8.7109375" style="166" customWidth="1"/>
    <col min="4626" max="4626" width="3.140625" style="166" customWidth="1"/>
    <col min="4627" max="4627" width="0" style="166" hidden="1" customWidth="1"/>
    <col min="4628" max="4864" width="9.140625" style="166"/>
    <col min="4865" max="4865" width="0" style="166" hidden="1" customWidth="1"/>
    <col min="4866" max="4866" width="3.140625" style="166" customWidth="1"/>
    <col min="4867" max="4867" width="8.7109375" style="166" customWidth="1"/>
    <col min="4868" max="4868" width="4.42578125" style="166" customWidth="1"/>
    <col min="4869" max="4869" width="5.7109375" style="166" customWidth="1"/>
    <col min="4870" max="4874" width="10.7109375" style="166" customWidth="1"/>
    <col min="4875" max="4876" width="11.42578125" style="166" customWidth="1"/>
    <col min="4877" max="4877" width="5.140625" style="166" customWidth="1"/>
    <col min="4878" max="4878" width="14.85546875" style="166" customWidth="1"/>
    <col min="4879" max="4879" width="5.7109375" style="166" customWidth="1"/>
    <col min="4880" max="4880" width="4.42578125" style="166" customWidth="1"/>
    <col min="4881" max="4881" width="8.7109375" style="166" customWidth="1"/>
    <col min="4882" max="4882" width="3.140625" style="166" customWidth="1"/>
    <col min="4883" max="4883" width="0" style="166" hidden="1" customWidth="1"/>
    <col min="4884" max="5120" width="9.140625" style="166"/>
    <col min="5121" max="5121" width="0" style="166" hidden="1" customWidth="1"/>
    <col min="5122" max="5122" width="3.140625" style="166" customWidth="1"/>
    <col min="5123" max="5123" width="8.7109375" style="166" customWidth="1"/>
    <col min="5124" max="5124" width="4.42578125" style="166" customWidth="1"/>
    <col min="5125" max="5125" width="5.7109375" style="166" customWidth="1"/>
    <col min="5126" max="5130" width="10.7109375" style="166" customWidth="1"/>
    <col min="5131" max="5132" width="11.42578125" style="166" customWidth="1"/>
    <col min="5133" max="5133" width="5.140625" style="166" customWidth="1"/>
    <col min="5134" max="5134" width="14.85546875" style="166" customWidth="1"/>
    <col min="5135" max="5135" width="5.7109375" style="166" customWidth="1"/>
    <col min="5136" max="5136" width="4.42578125" style="166" customWidth="1"/>
    <col min="5137" max="5137" width="8.7109375" style="166" customWidth="1"/>
    <col min="5138" max="5138" width="3.140625" style="166" customWidth="1"/>
    <col min="5139" max="5139" width="0" style="166" hidden="1" customWidth="1"/>
    <col min="5140" max="5376" width="9.140625" style="166"/>
    <col min="5377" max="5377" width="0" style="166" hidden="1" customWidth="1"/>
    <col min="5378" max="5378" width="3.140625" style="166" customWidth="1"/>
    <col min="5379" max="5379" width="8.7109375" style="166" customWidth="1"/>
    <col min="5380" max="5380" width="4.42578125" style="166" customWidth="1"/>
    <col min="5381" max="5381" width="5.7109375" style="166" customWidth="1"/>
    <col min="5382" max="5386" width="10.7109375" style="166" customWidth="1"/>
    <col min="5387" max="5388" width="11.42578125" style="166" customWidth="1"/>
    <col min="5389" max="5389" width="5.140625" style="166" customWidth="1"/>
    <col min="5390" max="5390" width="14.85546875" style="166" customWidth="1"/>
    <col min="5391" max="5391" width="5.7109375" style="166" customWidth="1"/>
    <col min="5392" max="5392" width="4.42578125" style="166" customWidth="1"/>
    <col min="5393" max="5393" width="8.7109375" style="166" customWidth="1"/>
    <col min="5394" max="5394" width="3.140625" style="166" customWidth="1"/>
    <col min="5395" max="5395" width="0" style="166" hidden="1" customWidth="1"/>
    <col min="5396" max="5632" width="9.140625" style="166"/>
    <col min="5633" max="5633" width="0" style="166" hidden="1" customWidth="1"/>
    <col min="5634" max="5634" width="3.140625" style="166" customWidth="1"/>
    <col min="5635" max="5635" width="8.7109375" style="166" customWidth="1"/>
    <col min="5636" max="5636" width="4.42578125" style="166" customWidth="1"/>
    <col min="5637" max="5637" width="5.7109375" style="166" customWidth="1"/>
    <col min="5638" max="5642" width="10.7109375" style="166" customWidth="1"/>
    <col min="5643" max="5644" width="11.42578125" style="166" customWidth="1"/>
    <col min="5645" max="5645" width="5.140625" style="166" customWidth="1"/>
    <col min="5646" max="5646" width="14.85546875" style="166" customWidth="1"/>
    <col min="5647" max="5647" width="5.7109375" style="166" customWidth="1"/>
    <col min="5648" max="5648" width="4.42578125" style="166" customWidth="1"/>
    <col min="5649" max="5649" width="8.7109375" style="166" customWidth="1"/>
    <col min="5650" max="5650" width="3.140625" style="166" customWidth="1"/>
    <col min="5651" max="5651" width="0" style="166" hidden="1" customWidth="1"/>
    <col min="5652" max="5888" width="9.140625" style="166"/>
    <col min="5889" max="5889" width="0" style="166" hidden="1" customWidth="1"/>
    <col min="5890" max="5890" width="3.140625" style="166" customWidth="1"/>
    <col min="5891" max="5891" width="8.7109375" style="166" customWidth="1"/>
    <col min="5892" max="5892" width="4.42578125" style="166" customWidth="1"/>
    <col min="5893" max="5893" width="5.7109375" style="166" customWidth="1"/>
    <col min="5894" max="5898" width="10.7109375" style="166" customWidth="1"/>
    <col min="5899" max="5900" width="11.42578125" style="166" customWidth="1"/>
    <col min="5901" max="5901" width="5.140625" style="166" customWidth="1"/>
    <col min="5902" max="5902" width="14.85546875" style="166" customWidth="1"/>
    <col min="5903" max="5903" width="5.7109375" style="166" customWidth="1"/>
    <col min="5904" max="5904" width="4.42578125" style="166" customWidth="1"/>
    <col min="5905" max="5905" width="8.7109375" style="166" customWidth="1"/>
    <col min="5906" max="5906" width="3.140625" style="166" customWidth="1"/>
    <col min="5907" max="5907" width="0" style="166" hidden="1" customWidth="1"/>
    <col min="5908" max="6144" width="9.140625" style="166"/>
    <col min="6145" max="6145" width="0" style="166" hidden="1" customWidth="1"/>
    <col min="6146" max="6146" width="3.140625" style="166" customWidth="1"/>
    <col min="6147" max="6147" width="8.7109375" style="166" customWidth="1"/>
    <col min="6148" max="6148" width="4.42578125" style="166" customWidth="1"/>
    <col min="6149" max="6149" width="5.7109375" style="166" customWidth="1"/>
    <col min="6150" max="6154" width="10.7109375" style="166" customWidth="1"/>
    <col min="6155" max="6156" width="11.42578125" style="166" customWidth="1"/>
    <col min="6157" max="6157" width="5.140625" style="166" customWidth="1"/>
    <col min="6158" max="6158" width="14.85546875" style="166" customWidth="1"/>
    <col min="6159" max="6159" width="5.7109375" style="166" customWidth="1"/>
    <col min="6160" max="6160" width="4.42578125" style="166" customWidth="1"/>
    <col min="6161" max="6161" width="8.7109375" style="166" customWidth="1"/>
    <col min="6162" max="6162" width="3.140625" style="166" customWidth="1"/>
    <col min="6163" max="6163" width="0" style="166" hidden="1" customWidth="1"/>
    <col min="6164" max="6400" width="9.140625" style="166"/>
    <col min="6401" max="6401" width="0" style="166" hidden="1" customWidth="1"/>
    <col min="6402" max="6402" width="3.140625" style="166" customWidth="1"/>
    <col min="6403" max="6403" width="8.7109375" style="166" customWidth="1"/>
    <col min="6404" max="6404" width="4.42578125" style="166" customWidth="1"/>
    <col min="6405" max="6405" width="5.7109375" style="166" customWidth="1"/>
    <col min="6406" max="6410" width="10.7109375" style="166" customWidth="1"/>
    <col min="6411" max="6412" width="11.42578125" style="166" customWidth="1"/>
    <col min="6413" max="6413" width="5.140625" style="166" customWidth="1"/>
    <col min="6414" max="6414" width="14.85546875" style="166" customWidth="1"/>
    <col min="6415" max="6415" width="5.7109375" style="166" customWidth="1"/>
    <col min="6416" max="6416" width="4.42578125" style="166" customWidth="1"/>
    <col min="6417" max="6417" width="8.7109375" style="166" customWidth="1"/>
    <col min="6418" max="6418" width="3.140625" style="166" customWidth="1"/>
    <col min="6419" max="6419" width="0" style="166" hidden="1" customWidth="1"/>
    <col min="6420" max="6656" width="9.140625" style="166"/>
    <col min="6657" max="6657" width="0" style="166" hidden="1" customWidth="1"/>
    <col min="6658" max="6658" width="3.140625" style="166" customWidth="1"/>
    <col min="6659" max="6659" width="8.7109375" style="166" customWidth="1"/>
    <col min="6660" max="6660" width="4.42578125" style="166" customWidth="1"/>
    <col min="6661" max="6661" width="5.7109375" style="166" customWidth="1"/>
    <col min="6662" max="6666" width="10.7109375" style="166" customWidth="1"/>
    <col min="6667" max="6668" width="11.42578125" style="166" customWidth="1"/>
    <col min="6669" max="6669" width="5.140625" style="166" customWidth="1"/>
    <col min="6670" max="6670" width="14.85546875" style="166" customWidth="1"/>
    <col min="6671" max="6671" width="5.7109375" style="166" customWidth="1"/>
    <col min="6672" max="6672" width="4.42578125" style="166" customWidth="1"/>
    <col min="6673" max="6673" width="8.7109375" style="166" customWidth="1"/>
    <col min="6674" max="6674" width="3.140625" style="166" customWidth="1"/>
    <col min="6675" max="6675" width="0" style="166" hidden="1" customWidth="1"/>
    <col min="6676" max="6912" width="9.140625" style="166"/>
    <col min="6913" max="6913" width="0" style="166" hidden="1" customWidth="1"/>
    <col min="6914" max="6914" width="3.140625" style="166" customWidth="1"/>
    <col min="6915" max="6915" width="8.7109375" style="166" customWidth="1"/>
    <col min="6916" max="6916" width="4.42578125" style="166" customWidth="1"/>
    <col min="6917" max="6917" width="5.7109375" style="166" customWidth="1"/>
    <col min="6918" max="6922" width="10.7109375" style="166" customWidth="1"/>
    <col min="6923" max="6924" width="11.42578125" style="166" customWidth="1"/>
    <col min="6925" max="6925" width="5.140625" style="166" customWidth="1"/>
    <col min="6926" max="6926" width="14.85546875" style="166" customWidth="1"/>
    <col min="6927" max="6927" width="5.7109375" style="166" customWidth="1"/>
    <col min="6928" max="6928" width="4.42578125" style="166" customWidth="1"/>
    <col min="6929" max="6929" width="8.7109375" style="166" customWidth="1"/>
    <col min="6930" max="6930" width="3.140625" style="166" customWidth="1"/>
    <col min="6931" max="6931" width="0" style="166" hidden="1" customWidth="1"/>
    <col min="6932" max="7168" width="9.140625" style="166"/>
    <col min="7169" max="7169" width="0" style="166" hidden="1" customWidth="1"/>
    <col min="7170" max="7170" width="3.140625" style="166" customWidth="1"/>
    <col min="7171" max="7171" width="8.7109375" style="166" customWidth="1"/>
    <col min="7172" max="7172" width="4.42578125" style="166" customWidth="1"/>
    <col min="7173" max="7173" width="5.7109375" style="166" customWidth="1"/>
    <col min="7174" max="7178" width="10.7109375" style="166" customWidth="1"/>
    <col min="7179" max="7180" width="11.42578125" style="166" customWidth="1"/>
    <col min="7181" max="7181" width="5.140625" style="166" customWidth="1"/>
    <col min="7182" max="7182" width="14.85546875" style="166" customWidth="1"/>
    <col min="7183" max="7183" width="5.7109375" style="166" customWidth="1"/>
    <col min="7184" max="7184" width="4.42578125" style="166" customWidth="1"/>
    <col min="7185" max="7185" width="8.7109375" style="166" customWidth="1"/>
    <col min="7186" max="7186" width="3.140625" style="166" customWidth="1"/>
    <col min="7187" max="7187" width="0" style="166" hidden="1" customWidth="1"/>
    <col min="7188" max="7424" width="9.140625" style="166"/>
    <col min="7425" max="7425" width="0" style="166" hidden="1" customWidth="1"/>
    <col min="7426" max="7426" width="3.140625" style="166" customWidth="1"/>
    <col min="7427" max="7427" width="8.7109375" style="166" customWidth="1"/>
    <col min="7428" max="7428" width="4.42578125" style="166" customWidth="1"/>
    <col min="7429" max="7429" width="5.7109375" style="166" customWidth="1"/>
    <col min="7430" max="7434" width="10.7109375" style="166" customWidth="1"/>
    <col min="7435" max="7436" width="11.42578125" style="166" customWidth="1"/>
    <col min="7437" max="7437" width="5.140625" style="166" customWidth="1"/>
    <col min="7438" max="7438" width="14.85546875" style="166" customWidth="1"/>
    <col min="7439" max="7439" width="5.7109375" style="166" customWidth="1"/>
    <col min="7440" max="7440" width="4.42578125" style="166" customWidth="1"/>
    <col min="7441" max="7441" width="8.7109375" style="166" customWidth="1"/>
    <col min="7442" max="7442" width="3.140625" style="166" customWidth="1"/>
    <col min="7443" max="7443" width="0" style="166" hidden="1" customWidth="1"/>
    <col min="7444" max="7680" width="9.140625" style="166"/>
    <col min="7681" max="7681" width="0" style="166" hidden="1" customWidth="1"/>
    <col min="7682" max="7682" width="3.140625" style="166" customWidth="1"/>
    <col min="7683" max="7683" width="8.7109375" style="166" customWidth="1"/>
    <col min="7684" max="7684" width="4.42578125" style="166" customWidth="1"/>
    <col min="7685" max="7685" width="5.7109375" style="166" customWidth="1"/>
    <col min="7686" max="7690" width="10.7109375" style="166" customWidth="1"/>
    <col min="7691" max="7692" width="11.42578125" style="166" customWidth="1"/>
    <col min="7693" max="7693" width="5.140625" style="166" customWidth="1"/>
    <col min="7694" max="7694" width="14.85546875" style="166" customWidth="1"/>
    <col min="7695" max="7695" width="5.7109375" style="166" customWidth="1"/>
    <col min="7696" max="7696" width="4.42578125" style="166" customWidth="1"/>
    <col min="7697" max="7697" width="8.7109375" style="166" customWidth="1"/>
    <col min="7698" max="7698" width="3.140625" style="166" customWidth="1"/>
    <col min="7699" max="7699" width="0" style="166" hidden="1" customWidth="1"/>
    <col min="7700" max="7936" width="9.140625" style="166"/>
    <col min="7937" max="7937" width="0" style="166" hidden="1" customWidth="1"/>
    <col min="7938" max="7938" width="3.140625" style="166" customWidth="1"/>
    <col min="7939" max="7939" width="8.7109375" style="166" customWidth="1"/>
    <col min="7940" max="7940" width="4.42578125" style="166" customWidth="1"/>
    <col min="7941" max="7941" width="5.7109375" style="166" customWidth="1"/>
    <col min="7942" max="7946" width="10.7109375" style="166" customWidth="1"/>
    <col min="7947" max="7948" width="11.42578125" style="166" customWidth="1"/>
    <col min="7949" max="7949" width="5.140625" style="166" customWidth="1"/>
    <col min="7950" max="7950" width="14.85546875" style="166" customWidth="1"/>
    <col min="7951" max="7951" width="5.7109375" style="166" customWidth="1"/>
    <col min="7952" max="7952" width="4.42578125" style="166" customWidth="1"/>
    <col min="7953" max="7953" width="8.7109375" style="166" customWidth="1"/>
    <col min="7954" max="7954" width="3.140625" style="166" customWidth="1"/>
    <col min="7955" max="7955" width="0" style="166" hidden="1" customWidth="1"/>
    <col min="7956" max="8192" width="9.140625" style="166"/>
    <col min="8193" max="8193" width="0" style="166" hidden="1" customWidth="1"/>
    <col min="8194" max="8194" width="3.140625" style="166" customWidth="1"/>
    <col min="8195" max="8195" width="8.7109375" style="166" customWidth="1"/>
    <col min="8196" max="8196" width="4.42578125" style="166" customWidth="1"/>
    <col min="8197" max="8197" width="5.7109375" style="166" customWidth="1"/>
    <col min="8198" max="8202" width="10.7109375" style="166" customWidth="1"/>
    <col min="8203" max="8204" width="11.42578125" style="166" customWidth="1"/>
    <col min="8205" max="8205" width="5.140625" style="166" customWidth="1"/>
    <col min="8206" max="8206" width="14.85546875" style="166" customWidth="1"/>
    <col min="8207" max="8207" width="5.7109375" style="166" customWidth="1"/>
    <col min="8208" max="8208" width="4.42578125" style="166" customWidth="1"/>
    <col min="8209" max="8209" width="8.7109375" style="166" customWidth="1"/>
    <col min="8210" max="8210" width="3.140625" style="166" customWidth="1"/>
    <col min="8211" max="8211" width="0" style="166" hidden="1" customWidth="1"/>
    <col min="8212" max="8448" width="9.140625" style="166"/>
    <col min="8449" max="8449" width="0" style="166" hidden="1" customWidth="1"/>
    <col min="8450" max="8450" width="3.140625" style="166" customWidth="1"/>
    <col min="8451" max="8451" width="8.7109375" style="166" customWidth="1"/>
    <col min="8452" max="8452" width="4.42578125" style="166" customWidth="1"/>
    <col min="8453" max="8453" width="5.7109375" style="166" customWidth="1"/>
    <col min="8454" max="8458" width="10.7109375" style="166" customWidth="1"/>
    <col min="8459" max="8460" width="11.42578125" style="166" customWidth="1"/>
    <col min="8461" max="8461" width="5.140625" style="166" customWidth="1"/>
    <col min="8462" max="8462" width="14.85546875" style="166" customWidth="1"/>
    <col min="8463" max="8463" width="5.7109375" style="166" customWidth="1"/>
    <col min="8464" max="8464" width="4.42578125" style="166" customWidth="1"/>
    <col min="8465" max="8465" width="8.7109375" style="166" customWidth="1"/>
    <col min="8466" max="8466" width="3.140625" style="166" customWidth="1"/>
    <col min="8467" max="8467" width="0" style="166" hidden="1" customWidth="1"/>
    <col min="8468" max="8704" width="9.140625" style="166"/>
    <col min="8705" max="8705" width="0" style="166" hidden="1" customWidth="1"/>
    <col min="8706" max="8706" width="3.140625" style="166" customWidth="1"/>
    <col min="8707" max="8707" width="8.7109375" style="166" customWidth="1"/>
    <col min="8708" max="8708" width="4.42578125" style="166" customWidth="1"/>
    <col min="8709" max="8709" width="5.7109375" style="166" customWidth="1"/>
    <col min="8710" max="8714" width="10.7109375" style="166" customWidth="1"/>
    <col min="8715" max="8716" width="11.42578125" style="166" customWidth="1"/>
    <col min="8717" max="8717" width="5.140625" style="166" customWidth="1"/>
    <col min="8718" max="8718" width="14.85546875" style="166" customWidth="1"/>
    <col min="8719" max="8719" width="5.7109375" style="166" customWidth="1"/>
    <col min="8720" max="8720" width="4.42578125" style="166" customWidth="1"/>
    <col min="8721" max="8721" width="8.7109375" style="166" customWidth="1"/>
    <col min="8722" max="8722" width="3.140625" style="166" customWidth="1"/>
    <col min="8723" max="8723" width="0" style="166" hidden="1" customWidth="1"/>
    <col min="8724" max="8960" width="9.140625" style="166"/>
    <col min="8961" max="8961" width="0" style="166" hidden="1" customWidth="1"/>
    <col min="8962" max="8962" width="3.140625" style="166" customWidth="1"/>
    <col min="8963" max="8963" width="8.7109375" style="166" customWidth="1"/>
    <col min="8964" max="8964" width="4.42578125" style="166" customWidth="1"/>
    <col min="8965" max="8965" width="5.7109375" style="166" customWidth="1"/>
    <col min="8966" max="8970" width="10.7109375" style="166" customWidth="1"/>
    <col min="8971" max="8972" width="11.42578125" style="166" customWidth="1"/>
    <col min="8973" max="8973" width="5.140625" style="166" customWidth="1"/>
    <col min="8974" max="8974" width="14.85546875" style="166" customWidth="1"/>
    <col min="8975" max="8975" width="5.7109375" style="166" customWidth="1"/>
    <col min="8976" max="8976" width="4.42578125" style="166" customWidth="1"/>
    <col min="8977" max="8977" width="8.7109375" style="166" customWidth="1"/>
    <col min="8978" max="8978" width="3.140625" style="166" customWidth="1"/>
    <col min="8979" max="8979" width="0" style="166" hidden="1" customWidth="1"/>
    <col min="8980" max="9216" width="9.140625" style="166"/>
    <col min="9217" max="9217" width="0" style="166" hidden="1" customWidth="1"/>
    <col min="9218" max="9218" width="3.140625" style="166" customWidth="1"/>
    <col min="9219" max="9219" width="8.7109375" style="166" customWidth="1"/>
    <col min="9220" max="9220" width="4.42578125" style="166" customWidth="1"/>
    <col min="9221" max="9221" width="5.7109375" style="166" customWidth="1"/>
    <col min="9222" max="9226" width="10.7109375" style="166" customWidth="1"/>
    <col min="9227" max="9228" width="11.42578125" style="166" customWidth="1"/>
    <col min="9229" max="9229" width="5.140625" style="166" customWidth="1"/>
    <col min="9230" max="9230" width="14.85546875" style="166" customWidth="1"/>
    <col min="9231" max="9231" width="5.7109375" style="166" customWidth="1"/>
    <col min="9232" max="9232" width="4.42578125" style="166" customWidth="1"/>
    <col min="9233" max="9233" width="8.7109375" style="166" customWidth="1"/>
    <col min="9234" max="9234" width="3.140625" style="166" customWidth="1"/>
    <col min="9235" max="9235" width="0" style="166" hidden="1" customWidth="1"/>
    <col min="9236" max="9472" width="9.140625" style="166"/>
    <col min="9473" max="9473" width="0" style="166" hidden="1" customWidth="1"/>
    <col min="9474" max="9474" width="3.140625" style="166" customWidth="1"/>
    <col min="9475" max="9475" width="8.7109375" style="166" customWidth="1"/>
    <col min="9476" max="9476" width="4.42578125" style="166" customWidth="1"/>
    <col min="9477" max="9477" width="5.7109375" style="166" customWidth="1"/>
    <col min="9478" max="9482" width="10.7109375" style="166" customWidth="1"/>
    <col min="9483" max="9484" width="11.42578125" style="166" customWidth="1"/>
    <col min="9485" max="9485" width="5.140625" style="166" customWidth="1"/>
    <col min="9486" max="9486" width="14.85546875" style="166" customWidth="1"/>
    <col min="9487" max="9487" width="5.7109375" style="166" customWidth="1"/>
    <col min="9488" max="9488" width="4.42578125" style="166" customWidth="1"/>
    <col min="9489" max="9489" width="8.7109375" style="166" customWidth="1"/>
    <col min="9490" max="9490" width="3.140625" style="166" customWidth="1"/>
    <col min="9491" max="9491" width="0" style="166" hidden="1" customWidth="1"/>
    <col min="9492" max="9728" width="9.140625" style="166"/>
    <col min="9729" max="9729" width="0" style="166" hidden="1" customWidth="1"/>
    <col min="9730" max="9730" width="3.140625" style="166" customWidth="1"/>
    <col min="9731" max="9731" width="8.7109375" style="166" customWidth="1"/>
    <col min="9732" max="9732" width="4.42578125" style="166" customWidth="1"/>
    <col min="9733" max="9733" width="5.7109375" style="166" customWidth="1"/>
    <col min="9734" max="9738" width="10.7109375" style="166" customWidth="1"/>
    <col min="9739" max="9740" width="11.42578125" style="166" customWidth="1"/>
    <col min="9741" max="9741" width="5.140625" style="166" customWidth="1"/>
    <col min="9742" max="9742" width="14.85546875" style="166" customWidth="1"/>
    <col min="9743" max="9743" width="5.7109375" style="166" customWidth="1"/>
    <col min="9744" max="9744" width="4.42578125" style="166" customWidth="1"/>
    <col min="9745" max="9745" width="8.7109375" style="166" customWidth="1"/>
    <col min="9746" max="9746" width="3.140625" style="166" customWidth="1"/>
    <col min="9747" max="9747" width="0" style="166" hidden="1" customWidth="1"/>
    <col min="9748" max="9984" width="9.140625" style="166"/>
    <col min="9985" max="9985" width="0" style="166" hidden="1" customWidth="1"/>
    <col min="9986" max="9986" width="3.140625" style="166" customWidth="1"/>
    <col min="9987" max="9987" width="8.7109375" style="166" customWidth="1"/>
    <col min="9988" max="9988" width="4.42578125" style="166" customWidth="1"/>
    <col min="9989" max="9989" width="5.7109375" style="166" customWidth="1"/>
    <col min="9990" max="9994" width="10.7109375" style="166" customWidth="1"/>
    <col min="9995" max="9996" width="11.42578125" style="166" customWidth="1"/>
    <col min="9997" max="9997" width="5.140625" style="166" customWidth="1"/>
    <col min="9998" max="9998" width="14.85546875" style="166" customWidth="1"/>
    <col min="9999" max="9999" width="5.7109375" style="166" customWidth="1"/>
    <col min="10000" max="10000" width="4.42578125" style="166" customWidth="1"/>
    <col min="10001" max="10001" width="8.7109375" style="166" customWidth="1"/>
    <col min="10002" max="10002" width="3.140625" style="166" customWidth="1"/>
    <col min="10003" max="10003" width="0" style="166" hidden="1" customWidth="1"/>
    <col min="10004" max="10240" width="9.140625" style="166"/>
    <col min="10241" max="10241" width="0" style="166" hidden="1" customWidth="1"/>
    <col min="10242" max="10242" width="3.140625" style="166" customWidth="1"/>
    <col min="10243" max="10243" width="8.7109375" style="166" customWidth="1"/>
    <col min="10244" max="10244" width="4.42578125" style="166" customWidth="1"/>
    <col min="10245" max="10245" width="5.7109375" style="166" customWidth="1"/>
    <col min="10246" max="10250" width="10.7109375" style="166" customWidth="1"/>
    <col min="10251" max="10252" width="11.42578125" style="166" customWidth="1"/>
    <col min="10253" max="10253" width="5.140625" style="166" customWidth="1"/>
    <col min="10254" max="10254" width="14.85546875" style="166" customWidth="1"/>
    <col min="10255" max="10255" width="5.7109375" style="166" customWidth="1"/>
    <col min="10256" max="10256" width="4.42578125" style="166" customWidth="1"/>
    <col min="10257" max="10257" width="8.7109375" style="166" customWidth="1"/>
    <col min="10258" max="10258" width="3.140625" style="166" customWidth="1"/>
    <col min="10259" max="10259" width="0" style="166" hidden="1" customWidth="1"/>
    <col min="10260" max="10496" width="9.140625" style="166"/>
    <col min="10497" max="10497" width="0" style="166" hidden="1" customWidth="1"/>
    <col min="10498" max="10498" width="3.140625" style="166" customWidth="1"/>
    <col min="10499" max="10499" width="8.7109375" style="166" customWidth="1"/>
    <col min="10500" max="10500" width="4.42578125" style="166" customWidth="1"/>
    <col min="10501" max="10501" width="5.7109375" style="166" customWidth="1"/>
    <col min="10502" max="10506" width="10.7109375" style="166" customWidth="1"/>
    <col min="10507" max="10508" width="11.42578125" style="166" customWidth="1"/>
    <col min="10509" max="10509" width="5.140625" style="166" customWidth="1"/>
    <col min="10510" max="10510" width="14.85546875" style="166" customWidth="1"/>
    <col min="10511" max="10511" width="5.7109375" style="166" customWidth="1"/>
    <col min="10512" max="10512" width="4.42578125" style="166" customWidth="1"/>
    <col min="10513" max="10513" width="8.7109375" style="166" customWidth="1"/>
    <col min="10514" max="10514" width="3.140625" style="166" customWidth="1"/>
    <col min="10515" max="10515" width="0" style="166" hidden="1" customWidth="1"/>
    <col min="10516" max="10752" width="9.140625" style="166"/>
    <col min="10753" max="10753" width="0" style="166" hidden="1" customWidth="1"/>
    <col min="10754" max="10754" width="3.140625" style="166" customWidth="1"/>
    <col min="10755" max="10755" width="8.7109375" style="166" customWidth="1"/>
    <col min="10756" max="10756" width="4.42578125" style="166" customWidth="1"/>
    <col min="10757" max="10757" width="5.7109375" style="166" customWidth="1"/>
    <col min="10758" max="10762" width="10.7109375" style="166" customWidth="1"/>
    <col min="10763" max="10764" width="11.42578125" style="166" customWidth="1"/>
    <col min="10765" max="10765" width="5.140625" style="166" customWidth="1"/>
    <col min="10766" max="10766" width="14.85546875" style="166" customWidth="1"/>
    <col min="10767" max="10767" width="5.7109375" style="166" customWidth="1"/>
    <col min="10768" max="10768" width="4.42578125" style="166" customWidth="1"/>
    <col min="10769" max="10769" width="8.7109375" style="166" customWidth="1"/>
    <col min="10770" max="10770" width="3.140625" style="166" customWidth="1"/>
    <col min="10771" max="10771" width="0" style="166" hidden="1" customWidth="1"/>
    <col min="10772" max="11008" width="9.140625" style="166"/>
    <col min="11009" max="11009" width="0" style="166" hidden="1" customWidth="1"/>
    <col min="11010" max="11010" width="3.140625" style="166" customWidth="1"/>
    <col min="11011" max="11011" width="8.7109375" style="166" customWidth="1"/>
    <col min="11012" max="11012" width="4.42578125" style="166" customWidth="1"/>
    <col min="11013" max="11013" width="5.7109375" style="166" customWidth="1"/>
    <col min="11014" max="11018" width="10.7109375" style="166" customWidth="1"/>
    <col min="11019" max="11020" width="11.42578125" style="166" customWidth="1"/>
    <col min="11021" max="11021" width="5.140625" style="166" customWidth="1"/>
    <col min="11022" max="11022" width="14.85546875" style="166" customWidth="1"/>
    <col min="11023" max="11023" width="5.7109375" style="166" customWidth="1"/>
    <col min="11024" max="11024" width="4.42578125" style="166" customWidth="1"/>
    <col min="11025" max="11025" width="8.7109375" style="166" customWidth="1"/>
    <col min="11026" max="11026" width="3.140625" style="166" customWidth="1"/>
    <col min="11027" max="11027" width="0" style="166" hidden="1" customWidth="1"/>
    <col min="11028" max="11264" width="9.140625" style="166"/>
    <col min="11265" max="11265" width="0" style="166" hidden="1" customWidth="1"/>
    <col min="11266" max="11266" width="3.140625" style="166" customWidth="1"/>
    <col min="11267" max="11267" width="8.7109375" style="166" customWidth="1"/>
    <col min="11268" max="11268" width="4.42578125" style="166" customWidth="1"/>
    <col min="11269" max="11269" width="5.7109375" style="166" customWidth="1"/>
    <col min="11270" max="11274" width="10.7109375" style="166" customWidth="1"/>
    <col min="11275" max="11276" width="11.42578125" style="166" customWidth="1"/>
    <col min="11277" max="11277" width="5.140625" style="166" customWidth="1"/>
    <col min="11278" max="11278" width="14.85546875" style="166" customWidth="1"/>
    <col min="11279" max="11279" width="5.7109375" style="166" customWidth="1"/>
    <col min="11280" max="11280" width="4.42578125" style="166" customWidth="1"/>
    <col min="11281" max="11281" width="8.7109375" style="166" customWidth="1"/>
    <col min="11282" max="11282" width="3.140625" style="166" customWidth="1"/>
    <col min="11283" max="11283" width="0" style="166" hidden="1" customWidth="1"/>
    <col min="11284" max="11520" width="9.140625" style="166"/>
    <col min="11521" max="11521" width="0" style="166" hidden="1" customWidth="1"/>
    <col min="11522" max="11522" width="3.140625" style="166" customWidth="1"/>
    <col min="11523" max="11523" width="8.7109375" style="166" customWidth="1"/>
    <col min="11524" max="11524" width="4.42578125" style="166" customWidth="1"/>
    <col min="11525" max="11525" width="5.7109375" style="166" customWidth="1"/>
    <col min="11526" max="11530" width="10.7109375" style="166" customWidth="1"/>
    <col min="11531" max="11532" width="11.42578125" style="166" customWidth="1"/>
    <col min="11533" max="11533" width="5.140625" style="166" customWidth="1"/>
    <col min="11534" max="11534" width="14.85546875" style="166" customWidth="1"/>
    <col min="11535" max="11535" width="5.7109375" style="166" customWidth="1"/>
    <col min="11536" max="11536" width="4.42578125" style="166" customWidth="1"/>
    <col min="11537" max="11537" width="8.7109375" style="166" customWidth="1"/>
    <col min="11538" max="11538" width="3.140625" style="166" customWidth="1"/>
    <col min="11539" max="11539" width="0" style="166" hidden="1" customWidth="1"/>
    <col min="11540" max="11776" width="9.140625" style="166"/>
    <col min="11777" max="11777" width="0" style="166" hidden="1" customWidth="1"/>
    <col min="11778" max="11778" width="3.140625" style="166" customWidth="1"/>
    <col min="11779" max="11779" width="8.7109375" style="166" customWidth="1"/>
    <col min="11780" max="11780" width="4.42578125" style="166" customWidth="1"/>
    <col min="11781" max="11781" width="5.7109375" style="166" customWidth="1"/>
    <col min="11782" max="11786" width="10.7109375" style="166" customWidth="1"/>
    <col min="11787" max="11788" width="11.42578125" style="166" customWidth="1"/>
    <col min="11789" max="11789" width="5.140625" style="166" customWidth="1"/>
    <col min="11790" max="11790" width="14.85546875" style="166" customWidth="1"/>
    <col min="11791" max="11791" width="5.7109375" style="166" customWidth="1"/>
    <col min="11792" max="11792" width="4.42578125" style="166" customWidth="1"/>
    <col min="11793" max="11793" width="8.7109375" style="166" customWidth="1"/>
    <col min="11794" max="11794" width="3.140625" style="166" customWidth="1"/>
    <col min="11795" max="11795" width="0" style="166" hidden="1" customWidth="1"/>
    <col min="11796" max="12032" width="9.140625" style="166"/>
    <col min="12033" max="12033" width="0" style="166" hidden="1" customWidth="1"/>
    <col min="12034" max="12034" width="3.140625" style="166" customWidth="1"/>
    <col min="12035" max="12035" width="8.7109375" style="166" customWidth="1"/>
    <col min="12036" max="12036" width="4.42578125" style="166" customWidth="1"/>
    <col min="12037" max="12037" width="5.7109375" style="166" customWidth="1"/>
    <col min="12038" max="12042" width="10.7109375" style="166" customWidth="1"/>
    <col min="12043" max="12044" width="11.42578125" style="166" customWidth="1"/>
    <col min="12045" max="12045" width="5.140625" style="166" customWidth="1"/>
    <col min="12046" max="12046" width="14.85546875" style="166" customWidth="1"/>
    <col min="12047" max="12047" width="5.7109375" style="166" customWidth="1"/>
    <col min="12048" max="12048" width="4.42578125" style="166" customWidth="1"/>
    <col min="12049" max="12049" width="8.7109375" style="166" customWidth="1"/>
    <col min="12050" max="12050" width="3.140625" style="166" customWidth="1"/>
    <col min="12051" max="12051" width="0" style="166" hidden="1" customWidth="1"/>
    <col min="12052" max="12288" width="9.140625" style="166"/>
    <col min="12289" max="12289" width="0" style="166" hidden="1" customWidth="1"/>
    <col min="12290" max="12290" width="3.140625" style="166" customWidth="1"/>
    <col min="12291" max="12291" width="8.7109375" style="166" customWidth="1"/>
    <col min="12292" max="12292" width="4.42578125" style="166" customWidth="1"/>
    <col min="12293" max="12293" width="5.7109375" style="166" customWidth="1"/>
    <col min="12294" max="12298" width="10.7109375" style="166" customWidth="1"/>
    <col min="12299" max="12300" width="11.42578125" style="166" customWidth="1"/>
    <col min="12301" max="12301" width="5.140625" style="166" customWidth="1"/>
    <col min="12302" max="12302" width="14.85546875" style="166" customWidth="1"/>
    <col min="12303" max="12303" width="5.7109375" style="166" customWidth="1"/>
    <col min="12304" max="12304" width="4.42578125" style="166" customWidth="1"/>
    <col min="12305" max="12305" width="8.7109375" style="166" customWidth="1"/>
    <col min="12306" max="12306" width="3.140625" style="166" customWidth="1"/>
    <col min="12307" max="12307" width="0" style="166" hidden="1" customWidth="1"/>
    <col min="12308" max="12544" width="9.140625" style="166"/>
    <col min="12545" max="12545" width="0" style="166" hidden="1" customWidth="1"/>
    <col min="12546" max="12546" width="3.140625" style="166" customWidth="1"/>
    <col min="12547" max="12547" width="8.7109375" style="166" customWidth="1"/>
    <col min="12548" max="12548" width="4.42578125" style="166" customWidth="1"/>
    <col min="12549" max="12549" width="5.7109375" style="166" customWidth="1"/>
    <col min="12550" max="12554" width="10.7109375" style="166" customWidth="1"/>
    <col min="12555" max="12556" width="11.42578125" style="166" customWidth="1"/>
    <col min="12557" max="12557" width="5.140625" style="166" customWidth="1"/>
    <col min="12558" max="12558" width="14.85546875" style="166" customWidth="1"/>
    <col min="12559" max="12559" width="5.7109375" style="166" customWidth="1"/>
    <col min="12560" max="12560" width="4.42578125" style="166" customWidth="1"/>
    <col min="12561" max="12561" width="8.7109375" style="166" customWidth="1"/>
    <col min="12562" max="12562" width="3.140625" style="166" customWidth="1"/>
    <col min="12563" max="12563" width="0" style="166" hidden="1" customWidth="1"/>
    <col min="12564" max="12800" width="9.140625" style="166"/>
    <col min="12801" max="12801" width="0" style="166" hidden="1" customWidth="1"/>
    <col min="12802" max="12802" width="3.140625" style="166" customWidth="1"/>
    <col min="12803" max="12803" width="8.7109375" style="166" customWidth="1"/>
    <col min="12804" max="12804" width="4.42578125" style="166" customWidth="1"/>
    <col min="12805" max="12805" width="5.7109375" style="166" customWidth="1"/>
    <col min="12806" max="12810" width="10.7109375" style="166" customWidth="1"/>
    <col min="12811" max="12812" width="11.42578125" style="166" customWidth="1"/>
    <col min="12813" max="12813" width="5.140625" style="166" customWidth="1"/>
    <col min="12814" max="12814" width="14.85546875" style="166" customWidth="1"/>
    <col min="12815" max="12815" width="5.7109375" style="166" customWidth="1"/>
    <col min="12816" max="12816" width="4.42578125" style="166" customWidth="1"/>
    <col min="12817" max="12817" width="8.7109375" style="166" customWidth="1"/>
    <col min="12818" max="12818" width="3.140625" style="166" customWidth="1"/>
    <col min="12819" max="12819" width="0" style="166" hidden="1" customWidth="1"/>
    <col min="12820" max="13056" width="9.140625" style="166"/>
    <col min="13057" max="13057" width="0" style="166" hidden="1" customWidth="1"/>
    <col min="13058" max="13058" width="3.140625" style="166" customWidth="1"/>
    <col min="13059" max="13059" width="8.7109375" style="166" customWidth="1"/>
    <col min="13060" max="13060" width="4.42578125" style="166" customWidth="1"/>
    <col min="13061" max="13061" width="5.7109375" style="166" customWidth="1"/>
    <col min="13062" max="13066" width="10.7109375" style="166" customWidth="1"/>
    <col min="13067" max="13068" width="11.42578125" style="166" customWidth="1"/>
    <col min="13069" max="13069" width="5.140625" style="166" customWidth="1"/>
    <col min="13070" max="13070" width="14.85546875" style="166" customWidth="1"/>
    <col min="13071" max="13071" width="5.7109375" style="166" customWidth="1"/>
    <col min="13072" max="13072" width="4.42578125" style="166" customWidth="1"/>
    <col min="13073" max="13073" width="8.7109375" style="166" customWidth="1"/>
    <col min="13074" max="13074" width="3.140625" style="166" customWidth="1"/>
    <col min="13075" max="13075" width="0" style="166" hidden="1" customWidth="1"/>
    <col min="13076" max="13312" width="9.140625" style="166"/>
    <col min="13313" max="13313" width="0" style="166" hidden="1" customWidth="1"/>
    <col min="13314" max="13314" width="3.140625" style="166" customWidth="1"/>
    <col min="13315" max="13315" width="8.7109375" style="166" customWidth="1"/>
    <col min="13316" max="13316" width="4.42578125" style="166" customWidth="1"/>
    <col min="13317" max="13317" width="5.7109375" style="166" customWidth="1"/>
    <col min="13318" max="13322" width="10.7109375" style="166" customWidth="1"/>
    <col min="13323" max="13324" width="11.42578125" style="166" customWidth="1"/>
    <col min="13325" max="13325" width="5.140625" style="166" customWidth="1"/>
    <col min="13326" max="13326" width="14.85546875" style="166" customWidth="1"/>
    <col min="13327" max="13327" width="5.7109375" style="166" customWidth="1"/>
    <col min="13328" max="13328" width="4.42578125" style="166" customWidth="1"/>
    <col min="13329" max="13329" width="8.7109375" style="166" customWidth="1"/>
    <col min="13330" max="13330" width="3.140625" style="166" customWidth="1"/>
    <col min="13331" max="13331" width="0" style="166" hidden="1" customWidth="1"/>
    <col min="13332" max="13568" width="9.140625" style="166"/>
    <col min="13569" max="13569" width="0" style="166" hidden="1" customWidth="1"/>
    <col min="13570" max="13570" width="3.140625" style="166" customWidth="1"/>
    <col min="13571" max="13571" width="8.7109375" style="166" customWidth="1"/>
    <col min="13572" max="13572" width="4.42578125" style="166" customWidth="1"/>
    <col min="13573" max="13573" width="5.7109375" style="166" customWidth="1"/>
    <col min="13574" max="13578" width="10.7109375" style="166" customWidth="1"/>
    <col min="13579" max="13580" width="11.42578125" style="166" customWidth="1"/>
    <col min="13581" max="13581" width="5.140625" style="166" customWidth="1"/>
    <col min="13582" max="13582" width="14.85546875" style="166" customWidth="1"/>
    <col min="13583" max="13583" width="5.7109375" style="166" customWidth="1"/>
    <col min="13584" max="13584" width="4.42578125" style="166" customWidth="1"/>
    <col min="13585" max="13585" width="8.7109375" style="166" customWidth="1"/>
    <col min="13586" max="13586" width="3.140625" style="166" customWidth="1"/>
    <col min="13587" max="13587" width="0" style="166" hidden="1" customWidth="1"/>
    <col min="13588" max="13824" width="9.140625" style="166"/>
    <col min="13825" max="13825" width="0" style="166" hidden="1" customWidth="1"/>
    <col min="13826" max="13826" width="3.140625" style="166" customWidth="1"/>
    <col min="13827" max="13827" width="8.7109375" style="166" customWidth="1"/>
    <col min="13828" max="13828" width="4.42578125" style="166" customWidth="1"/>
    <col min="13829" max="13829" width="5.7109375" style="166" customWidth="1"/>
    <col min="13830" max="13834" width="10.7109375" style="166" customWidth="1"/>
    <col min="13835" max="13836" width="11.42578125" style="166" customWidth="1"/>
    <col min="13837" max="13837" width="5.140625" style="166" customWidth="1"/>
    <col min="13838" max="13838" width="14.85546875" style="166" customWidth="1"/>
    <col min="13839" max="13839" width="5.7109375" style="166" customWidth="1"/>
    <col min="13840" max="13840" width="4.42578125" style="166" customWidth="1"/>
    <col min="13841" max="13841" width="8.7109375" style="166" customWidth="1"/>
    <col min="13842" max="13842" width="3.140625" style="166" customWidth="1"/>
    <col min="13843" max="13843" width="0" style="166" hidden="1" customWidth="1"/>
    <col min="13844" max="14080" width="9.140625" style="166"/>
    <col min="14081" max="14081" width="0" style="166" hidden="1" customWidth="1"/>
    <col min="14082" max="14082" width="3.140625" style="166" customWidth="1"/>
    <col min="14083" max="14083" width="8.7109375" style="166" customWidth="1"/>
    <col min="14084" max="14084" width="4.42578125" style="166" customWidth="1"/>
    <col min="14085" max="14085" width="5.7109375" style="166" customWidth="1"/>
    <col min="14086" max="14090" width="10.7109375" style="166" customWidth="1"/>
    <col min="14091" max="14092" width="11.42578125" style="166" customWidth="1"/>
    <col min="14093" max="14093" width="5.140625" style="166" customWidth="1"/>
    <col min="14094" max="14094" width="14.85546875" style="166" customWidth="1"/>
    <col min="14095" max="14095" width="5.7109375" style="166" customWidth="1"/>
    <col min="14096" max="14096" width="4.42578125" style="166" customWidth="1"/>
    <col min="14097" max="14097" width="8.7109375" style="166" customWidth="1"/>
    <col min="14098" max="14098" width="3.140625" style="166" customWidth="1"/>
    <col min="14099" max="14099" width="0" style="166" hidden="1" customWidth="1"/>
    <col min="14100" max="14336" width="9.140625" style="166"/>
    <col min="14337" max="14337" width="0" style="166" hidden="1" customWidth="1"/>
    <col min="14338" max="14338" width="3.140625" style="166" customWidth="1"/>
    <col min="14339" max="14339" width="8.7109375" style="166" customWidth="1"/>
    <col min="14340" max="14340" width="4.42578125" style="166" customWidth="1"/>
    <col min="14341" max="14341" width="5.7109375" style="166" customWidth="1"/>
    <col min="14342" max="14346" width="10.7109375" style="166" customWidth="1"/>
    <col min="14347" max="14348" width="11.42578125" style="166" customWidth="1"/>
    <col min="14349" max="14349" width="5.140625" style="166" customWidth="1"/>
    <col min="14350" max="14350" width="14.85546875" style="166" customWidth="1"/>
    <col min="14351" max="14351" width="5.7109375" style="166" customWidth="1"/>
    <col min="14352" max="14352" width="4.42578125" style="166" customWidth="1"/>
    <col min="14353" max="14353" width="8.7109375" style="166" customWidth="1"/>
    <col min="14354" max="14354" width="3.140625" style="166" customWidth="1"/>
    <col min="14355" max="14355" width="0" style="166" hidden="1" customWidth="1"/>
    <col min="14356" max="14592" width="9.140625" style="166"/>
    <col min="14593" max="14593" width="0" style="166" hidden="1" customWidth="1"/>
    <col min="14594" max="14594" width="3.140625" style="166" customWidth="1"/>
    <col min="14595" max="14595" width="8.7109375" style="166" customWidth="1"/>
    <col min="14596" max="14596" width="4.42578125" style="166" customWidth="1"/>
    <col min="14597" max="14597" width="5.7109375" style="166" customWidth="1"/>
    <col min="14598" max="14602" width="10.7109375" style="166" customWidth="1"/>
    <col min="14603" max="14604" width="11.42578125" style="166" customWidth="1"/>
    <col min="14605" max="14605" width="5.140625" style="166" customWidth="1"/>
    <col min="14606" max="14606" width="14.85546875" style="166" customWidth="1"/>
    <col min="14607" max="14607" width="5.7109375" style="166" customWidth="1"/>
    <col min="14608" max="14608" width="4.42578125" style="166" customWidth="1"/>
    <col min="14609" max="14609" width="8.7109375" style="166" customWidth="1"/>
    <col min="14610" max="14610" width="3.140625" style="166" customWidth="1"/>
    <col min="14611" max="14611" width="0" style="166" hidden="1" customWidth="1"/>
    <col min="14612" max="14848" width="9.140625" style="166"/>
    <col min="14849" max="14849" width="0" style="166" hidden="1" customWidth="1"/>
    <col min="14850" max="14850" width="3.140625" style="166" customWidth="1"/>
    <col min="14851" max="14851" width="8.7109375" style="166" customWidth="1"/>
    <col min="14852" max="14852" width="4.42578125" style="166" customWidth="1"/>
    <col min="14853" max="14853" width="5.7109375" style="166" customWidth="1"/>
    <col min="14854" max="14858" width="10.7109375" style="166" customWidth="1"/>
    <col min="14859" max="14860" width="11.42578125" style="166" customWidth="1"/>
    <col min="14861" max="14861" width="5.140625" style="166" customWidth="1"/>
    <col min="14862" max="14862" width="14.85546875" style="166" customWidth="1"/>
    <col min="14863" max="14863" width="5.7109375" style="166" customWidth="1"/>
    <col min="14864" max="14864" width="4.42578125" style="166" customWidth="1"/>
    <col min="14865" max="14865" width="8.7109375" style="166" customWidth="1"/>
    <col min="14866" max="14866" width="3.140625" style="166" customWidth="1"/>
    <col min="14867" max="14867" width="0" style="166" hidden="1" customWidth="1"/>
    <col min="14868" max="15104" width="9.140625" style="166"/>
    <col min="15105" max="15105" width="0" style="166" hidden="1" customWidth="1"/>
    <col min="15106" max="15106" width="3.140625" style="166" customWidth="1"/>
    <col min="15107" max="15107" width="8.7109375" style="166" customWidth="1"/>
    <col min="15108" max="15108" width="4.42578125" style="166" customWidth="1"/>
    <col min="15109" max="15109" width="5.7109375" style="166" customWidth="1"/>
    <col min="15110" max="15114" width="10.7109375" style="166" customWidth="1"/>
    <col min="15115" max="15116" width="11.42578125" style="166" customWidth="1"/>
    <col min="15117" max="15117" width="5.140625" style="166" customWidth="1"/>
    <col min="15118" max="15118" width="14.85546875" style="166" customWidth="1"/>
    <col min="15119" max="15119" width="5.7109375" style="166" customWidth="1"/>
    <col min="15120" max="15120" width="4.42578125" style="166" customWidth="1"/>
    <col min="15121" max="15121" width="8.7109375" style="166" customWidth="1"/>
    <col min="15122" max="15122" width="3.140625" style="166" customWidth="1"/>
    <col min="15123" max="15123" width="0" style="166" hidden="1" customWidth="1"/>
    <col min="15124" max="15360" width="9.140625" style="166"/>
    <col min="15361" max="15361" width="0" style="166" hidden="1" customWidth="1"/>
    <col min="15362" max="15362" width="3.140625" style="166" customWidth="1"/>
    <col min="15363" max="15363" width="8.7109375" style="166" customWidth="1"/>
    <col min="15364" max="15364" width="4.42578125" style="166" customWidth="1"/>
    <col min="15365" max="15365" width="5.7109375" style="166" customWidth="1"/>
    <col min="15366" max="15370" width="10.7109375" style="166" customWidth="1"/>
    <col min="15371" max="15372" width="11.42578125" style="166" customWidth="1"/>
    <col min="15373" max="15373" width="5.140625" style="166" customWidth="1"/>
    <col min="15374" max="15374" width="14.85546875" style="166" customWidth="1"/>
    <col min="15375" max="15375" width="5.7109375" style="166" customWidth="1"/>
    <col min="15376" max="15376" width="4.42578125" style="166" customWidth="1"/>
    <col min="15377" max="15377" width="8.7109375" style="166" customWidth="1"/>
    <col min="15378" max="15378" width="3.140625" style="166" customWidth="1"/>
    <col min="15379" max="15379" width="0" style="166" hidden="1" customWidth="1"/>
    <col min="15380" max="15616" width="9.140625" style="166"/>
    <col min="15617" max="15617" width="0" style="166" hidden="1" customWidth="1"/>
    <col min="15618" max="15618" width="3.140625" style="166" customWidth="1"/>
    <col min="15619" max="15619" width="8.7109375" style="166" customWidth="1"/>
    <col min="15620" max="15620" width="4.42578125" style="166" customWidth="1"/>
    <col min="15621" max="15621" width="5.7109375" style="166" customWidth="1"/>
    <col min="15622" max="15626" width="10.7109375" style="166" customWidth="1"/>
    <col min="15627" max="15628" width="11.42578125" style="166" customWidth="1"/>
    <col min="15629" max="15629" width="5.140625" style="166" customWidth="1"/>
    <col min="15630" max="15630" width="14.85546875" style="166" customWidth="1"/>
    <col min="15631" max="15631" width="5.7109375" style="166" customWidth="1"/>
    <col min="15632" max="15632" width="4.42578125" style="166" customWidth="1"/>
    <col min="15633" max="15633" width="8.7109375" style="166" customWidth="1"/>
    <col min="15634" max="15634" width="3.140625" style="166" customWidth="1"/>
    <col min="15635" max="15635" width="0" style="166" hidden="1" customWidth="1"/>
    <col min="15636" max="15872" width="9.140625" style="166"/>
    <col min="15873" max="15873" width="0" style="166" hidden="1" customWidth="1"/>
    <col min="15874" max="15874" width="3.140625" style="166" customWidth="1"/>
    <col min="15875" max="15875" width="8.7109375" style="166" customWidth="1"/>
    <col min="15876" max="15876" width="4.42578125" style="166" customWidth="1"/>
    <col min="15877" max="15877" width="5.7109375" style="166" customWidth="1"/>
    <col min="15878" max="15882" width="10.7109375" style="166" customWidth="1"/>
    <col min="15883" max="15884" width="11.42578125" style="166" customWidth="1"/>
    <col min="15885" max="15885" width="5.140625" style="166" customWidth="1"/>
    <col min="15886" max="15886" width="14.85546875" style="166" customWidth="1"/>
    <col min="15887" max="15887" width="5.7109375" style="166" customWidth="1"/>
    <col min="15888" max="15888" width="4.42578125" style="166" customWidth="1"/>
    <col min="15889" max="15889" width="8.7109375" style="166" customWidth="1"/>
    <col min="15890" max="15890" width="3.140625" style="166" customWidth="1"/>
    <col min="15891" max="15891" width="0" style="166" hidden="1" customWidth="1"/>
    <col min="15892" max="16128" width="9.140625" style="166"/>
    <col min="16129" max="16129" width="0" style="166" hidden="1" customWidth="1"/>
    <col min="16130" max="16130" width="3.140625" style="166" customWidth="1"/>
    <col min="16131" max="16131" width="8.7109375" style="166" customWidth="1"/>
    <col min="16132" max="16132" width="4.42578125" style="166" customWidth="1"/>
    <col min="16133" max="16133" width="5.7109375" style="166" customWidth="1"/>
    <col min="16134" max="16138" width="10.7109375" style="166" customWidth="1"/>
    <col min="16139" max="16140" width="11.42578125" style="166" customWidth="1"/>
    <col min="16141" max="16141" width="5.140625" style="166" customWidth="1"/>
    <col min="16142" max="16142" width="14.85546875" style="166" customWidth="1"/>
    <col min="16143" max="16143" width="5.7109375" style="166" customWidth="1"/>
    <col min="16144" max="16144" width="4.42578125" style="166" customWidth="1"/>
    <col min="16145" max="16145" width="8.7109375" style="166" customWidth="1"/>
    <col min="16146" max="16146" width="3.140625" style="166" customWidth="1"/>
    <col min="16147" max="16147" width="0" style="166" hidden="1" customWidth="1"/>
    <col min="16148" max="16384" width="9.140625" style="166"/>
  </cols>
  <sheetData>
    <row r="1" spans="1:19" s="49" customFormat="1" ht="6" hidden="1" thickBot="1" x14ac:dyDescent="0.3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5.75" thickBot="1" x14ac:dyDescent="0.3">
      <c r="A2" s="269"/>
      <c r="B2" s="2"/>
      <c r="C2" s="2"/>
      <c r="D2" s="2"/>
      <c r="E2" s="270" t="s">
        <v>790</v>
      </c>
      <c r="F2" s="271"/>
      <c r="G2" s="271"/>
      <c r="H2" s="271"/>
      <c r="I2" s="271"/>
      <c r="J2" s="271"/>
      <c r="K2" s="271"/>
      <c r="L2" s="271"/>
      <c r="M2" s="271"/>
      <c r="N2" s="271"/>
      <c r="O2" s="272"/>
      <c r="P2" s="50"/>
      <c r="Q2" s="50"/>
      <c r="R2" s="50"/>
      <c r="S2" s="273"/>
    </row>
    <row r="3" spans="1:19" s="52" customFormat="1" ht="9" thickBot="1" x14ac:dyDescent="0.3">
      <c r="A3" s="269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273"/>
    </row>
    <row r="4" spans="1:19" ht="15.75" thickBot="1" x14ac:dyDescent="0.3">
      <c r="A4" s="269"/>
      <c r="B4" s="48"/>
      <c r="C4" s="48"/>
      <c r="D4" s="48"/>
      <c r="E4" s="274" t="s">
        <v>0</v>
      </c>
      <c r="F4" s="275"/>
      <c r="G4" s="275"/>
      <c r="H4" s="275"/>
      <c r="I4" s="275"/>
      <c r="J4" s="275"/>
      <c r="K4" s="275"/>
      <c r="L4" s="275"/>
      <c r="M4" s="275"/>
      <c r="N4" s="275"/>
      <c r="O4" s="276"/>
      <c r="P4" s="159"/>
      <c r="Q4" s="159"/>
      <c r="R4" s="159"/>
      <c r="S4" s="273"/>
    </row>
    <row r="5" spans="1:19" ht="6" customHeight="1" thickBot="1" x14ac:dyDescent="0.3">
      <c r="A5" s="269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73"/>
    </row>
    <row r="6" spans="1:19" ht="38.25" customHeight="1" thickBot="1" x14ac:dyDescent="0.3">
      <c r="A6" s="269"/>
      <c r="B6" s="4"/>
      <c r="C6" s="4"/>
      <c r="D6" s="277" t="s">
        <v>791</v>
      </c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9"/>
      <c r="Q6" s="53"/>
      <c r="R6" s="53"/>
      <c r="S6" s="273"/>
    </row>
    <row r="7" spans="1:19" ht="15.75" thickBot="1" x14ac:dyDescent="0.3">
      <c r="A7" s="269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73"/>
    </row>
    <row r="8" spans="1:19" ht="15.75" thickBot="1" x14ac:dyDescent="0.3">
      <c r="A8" s="269"/>
      <c r="B8" s="4"/>
      <c r="C8" s="4"/>
      <c r="D8" s="4"/>
      <c r="E8" s="280" t="s">
        <v>1</v>
      </c>
      <c r="F8" s="281"/>
      <c r="G8" s="281"/>
      <c r="H8" s="281"/>
      <c r="I8" s="281"/>
      <c r="J8" s="281"/>
      <c r="K8" s="281"/>
      <c r="L8" s="281"/>
      <c r="M8" s="281"/>
      <c r="N8" s="281"/>
      <c r="O8" s="282"/>
      <c r="P8" s="4"/>
      <c r="Q8" s="4"/>
      <c r="R8" s="4"/>
      <c r="S8" s="273"/>
    </row>
    <row r="9" spans="1:19" ht="15.75" thickBot="1" x14ac:dyDescent="0.3">
      <c r="A9" s="26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273"/>
    </row>
    <row r="10" spans="1:19" s="55" customFormat="1" ht="12.75" x14ac:dyDescent="0.25">
      <c r="A10" s="269"/>
      <c r="B10" s="5"/>
      <c r="C10" s="5"/>
      <c r="D10" s="5"/>
      <c r="E10" s="5"/>
      <c r="F10" s="283" t="s">
        <v>108</v>
      </c>
      <c r="G10" s="284"/>
      <c r="H10" s="284"/>
      <c r="I10" s="284"/>
      <c r="J10" s="284"/>
      <c r="K10" s="284"/>
      <c r="L10" s="284"/>
      <c r="M10" s="284"/>
      <c r="N10" s="285"/>
      <c r="O10" s="54"/>
      <c r="P10" s="6"/>
      <c r="Q10" s="6"/>
      <c r="R10" s="6"/>
      <c r="S10" s="273"/>
    </row>
    <row r="11" spans="1:19" s="55" customFormat="1" ht="13.5" thickBot="1" x14ac:dyDescent="0.3">
      <c r="A11" s="269"/>
      <c r="B11" s="5"/>
      <c r="C11" s="5"/>
      <c r="D11" s="5"/>
      <c r="E11" s="5"/>
      <c r="F11" s="286" t="s">
        <v>812</v>
      </c>
      <c r="G11" s="287"/>
      <c r="H11" s="287"/>
      <c r="I11" s="287"/>
      <c r="J11" s="287"/>
      <c r="K11" s="287"/>
      <c r="L11" s="287"/>
      <c r="M11" s="287"/>
      <c r="N11" s="288"/>
      <c r="O11" s="54"/>
      <c r="P11" s="1"/>
      <c r="Q11" s="1"/>
      <c r="R11" s="1"/>
      <c r="S11" s="273"/>
    </row>
    <row r="12" spans="1:19" ht="15.75" thickBot="1" x14ac:dyDescent="0.3">
      <c r="A12" s="26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273"/>
    </row>
    <row r="13" spans="1:19" s="57" customFormat="1" ht="13.5" thickBot="1" x14ac:dyDescent="0.3">
      <c r="A13" s="269"/>
      <c r="B13" s="274" t="s">
        <v>2</v>
      </c>
      <c r="C13" s="275"/>
      <c r="D13" s="275"/>
      <c r="E13" s="275"/>
      <c r="F13" s="275"/>
      <c r="G13" s="275"/>
      <c r="H13" s="275"/>
      <c r="I13" s="275"/>
      <c r="J13" s="276"/>
      <c r="K13" s="289" t="s">
        <v>3</v>
      </c>
      <c r="L13" s="290"/>
      <c r="M13" s="7"/>
      <c r="N13" s="260" t="s">
        <v>792</v>
      </c>
      <c r="O13" s="261"/>
      <c r="P13" s="261"/>
      <c r="Q13" s="262"/>
      <c r="R13" s="56"/>
      <c r="S13" s="273"/>
    </row>
    <row r="14" spans="1:19" s="57" customFormat="1" ht="12.75" x14ac:dyDescent="0.25">
      <c r="A14" s="269"/>
      <c r="B14" s="291" t="s">
        <v>762</v>
      </c>
      <c r="C14" s="292"/>
      <c r="D14" s="292"/>
      <c r="E14" s="292"/>
      <c r="F14" s="292"/>
      <c r="G14" s="292"/>
      <c r="H14" s="292"/>
      <c r="I14" s="292"/>
      <c r="J14" s="292"/>
      <c r="K14" s="293" t="s">
        <v>763</v>
      </c>
      <c r="L14" s="294"/>
      <c r="M14" s="7"/>
      <c r="N14" s="58"/>
      <c r="O14" s="58"/>
      <c r="P14" s="58"/>
      <c r="Q14" s="58"/>
      <c r="R14" s="58"/>
      <c r="S14" s="273"/>
    </row>
    <row r="15" spans="1:19" s="57" customFormat="1" ht="12.75" x14ac:dyDescent="0.25">
      <c r="A15" s="269"/>
      <c r="B15" s="59" t="s">
        <v>5</v>
      </c>
      <c r="C15" s="255" t="s">
        <v>109</v>
      </c>
      <c r="D15" s="255"/>
      <c r="E15" s="255"/>
      <c r="F15" s="255"/>
      <c r="G15" s="255"/>
      <c r="H15" s="255"/>
      <c r="I15" s="255"/>
      <c r="J15" s="255"/>
      <c r="K15" s="264" t="s">
        <v>4</v>
      </c>
      <c r="L15" s="265"/>
      <c r="M15" s="7"/>
      <c r="N15" s="263"/>
      <c r="O15" s="263"/>
      <c r="P15" s="263"/>
      <c r="Q15" s="263"/>
      <c r="R15" s="159"/>
      <c r="S15" s="273"/>
    </row>
    <row r="16" spans="1:19" s="57" customFormat="1" ht="12.75" x14ac:dyDescent="0.25">
      <c r="A16" s="269"/>
      <c r="B16" s="59"/>
      <c r="C16" s="266" t="s">
        <v>823</v>
      </c>
      <c r="D16" s="267"/>
      <c r="E16" s="267"/>
      <c r="F16" s="267"/>
      <c r="G16" s="267"/>
      <c r="H16" s="267"/>
      <c r="I16" s="267"/>
      <c r="J16" s="268"/>
      <c r="K16" s="163"/>
      <c r="L16" s="164"/>
      <c r="M16" s="7"/>
      <c r="N16" s="263" t="s">
        <v>793</v>
      </c>
      <c r="O16" s="263"/>
      <c r="P16" s="263"/>
      <c r="Q16" s="263"/>
      <c r="R16" s="159"/>
      <c r="S16" s="273"/>
    </row>
    <row r="17" spans="1:19" s="57" customFormat="1" ht="12.75" x14ac:dyDescent="0.25">
      <c r="A17" s="269"/>
      <c r="B17" s="59" t="s">
        <v>5</v>
      </c>
      <c r="C17" s="255" t="s">
        <v>110</v>
      </c>
      <c r="D17" s="255"/>
      <c r="E17" s="255"/>
      <c r="F17" s="255"/>
      <c r="G17" s="255"/>
      <c r="H17" s="255"/>
      <c r="I17" s="255"/>
      <c r="J17" s="255"/>
      <c r="K17" s="163"/>
      <c r="L17" s="164"/>
      <c r="M17" s="7"/>
      <c r="N17" s="263" t="s">
        <v>822</v>
      </c>
      <c r="O17" s="263"/>
      <c r="P17" s="263"/>
      <c r="Q17" s="263"/>
      <c r="R17" s="159"/>
      <c r="S17" s="273"/>
    </row>
    <row r="18" spans="1:19" s="57" customFormat="1" ht="12.75" x14ac:dyDescent="0.25">
      <c r="A18" s="269"/>
      <c r="B18" s="165"/>
      <c r="C18" s="255" t="s">
        <v>824</v>
      </c>
      <c r="D18" s="255"/>
      <c r="E18" s="255"/>
      <c r="F18" s="255"/>
      <c r="G18" s="255"/>
      <c r="H18" s="255"/>
      <c r="I18" s="255"/>
      <c r="J18" s="255"/>
      <c r="K18" s="163"/>
      <c r="L18" s="164"/>
      <c r="M18" s="7"/>
      <c r="N18" s="263"/>
      <c r="O18" s="263"/>
      <c r="P18" s="263"/>
      <c r="Q18" s="263"/>
      <c r="R18" s="159"/>
      <c r="S18" s="273"/>
    </row>
    <row r="19" spans="1:19" s="57" customFormat="1" ht="12.75" x14ac:dyDescent="0.25">
      <c r="A19" s="269"/>
      <c r="B19" s="59" t="s">
        <v>5</v>
      </c>
      <c r="C19" s="255" t="s">
        <v>111</v>
      </c>
      <c r="D19" s="255"/>
      <c r="E19" s="255"/>
      <c r="F19" s="255"/>
      <c r="G19" s="255"/>
      <c r="H19" s="255"/>
      <c r="I19" s="255"/>
      <c r="J19" s="255"/>
      <c r="K19" s="163"/>
      <c r="L19" s="164"/>
      <c r="M19" s="7"/>
      <c r="N19" s="263"/>
      <c r="O19" s="263"/>
      <c r="P19" s="263"/>
      <c r="Q19" s="263"/>
      <c r="R19" s="159"/>
      <c r="S19" s="273"/>
    </row>
    <row r="20" spans="1:19" s="57" customFormat="1" ht="12.75" x14ac:dyDescent="0.25">
      <c r="A20" s="269"/>
      <c r="B20" s="160"/>
      <c r="C20" s="247" t="s">
        <v>824</v>
      </c>
      <c r="D20" s="247"/>
      <c r="E20" s="247"/>
      <c r="F20" s="247"/>
      <c r="G20" s="247"/>
      <c r="H20" s="247"/>
      <c r="I20" s="247"/>
      <c r="J20" s="248"/>
      <c r="K20" s="264"/>
      <c r="L20" s="265"/>
      <c r="M20" s="7"/>
      <c r="N20" s="263"/>
      <c r="O20" s="263"/>
      <c r="P20" s="263"/>
      <c r="Q20" s="263"/>
      <c r="R20" s="159"/>
      <c r="S20" s="273"/>
    </row>
    <row r="21" spans="1:19" s="57" customFormat="1" ht="12.75" x14ac:dyDescent="0.25">
      <c r="A21" s="269"/>
      <c r="B21" s="59" t="s">
        <v>5</v>
      </c>
      <c r="C21" s="255" t="s">
        <v>825</v>
      </c>
      <c r="D21" s="255"/>
      <c r="E21" s="255"/>
      <c r="F21" s="255"/>
      <c r="G21" s="255"/>
      <c r="H21" s="255"/>
      <c r="I21" s="255"/>
      <c r="J21" s="255"/>
      <c r="K21" s="264"/>
      <c r="L21" s="265"/>
      <c r="M21" s="7"/>
      <c r="N21" s="58"/>
      <c r="O21" s="58"/>
      <c r="P21" s="58"/>
      <c r="Q21" s="58"/>
      <c r="R21" s="58"/>
      <c r="S21" s="273"/>
    </row>
    <row r="22" spans="1:19" s="57" customFormat="1" ht="13.5" thickBot="1" x14ac:dyDescent="0.3">
      <c r="A22" s="269"/>
      <c r="B22" s="59"/>
      <c r="C22" s="255" t="s">
        <v>826</v>
      </c>
      <c r="D22" s="255"/>
      <c r="E22" s="255"/>
      <c r="F22" s="255"/>
      <c r="G22" s="255"/>
      <c r="H22" s="255"/>
      <c r="I22" s="255"/>
      <c r="J22" s="256"/>
      <c r="K22" s="161"/>
      <c r="L22" s="162"/>
      <c r="M22" s="7"/>
      <c r="N22" s="58"/>
      <c r="O22" s="58"/>
      <c r="P22" s="58"/>
      <c r="Q22" s="58"/>
      <c r="R22" s="58"/>
      <c r="S22" s="273"/>
    </row>
    <row r="23" spans="1:19" s="57" customFormat="1" ht="13.5" thickBot="1" x14ac:dyDescent="0.3">
      <c r="A23" s="269"/>
      <c r="B23" s="257" t="s">
        <v>827</v>
      </c>
      <c r="C23" s="255"/>
      <c r="D23" s="255"/>
      <c r="E23" s="255"/>
      <c r="F23" s="255"/>
      <c r="G23" s="255"/>
      <c r="H23" s="255"/>
      <c r="I23" s="255"/>
      <c r="J23" s="255"/>
      <c r="K23" s="258" t="s">
        <v>764</v>
      </c>
      <c r="L23" s="259"/>
      <c r="M23" s="7"/>
      <c r="N23" s="260" t="s">
        <v>6</v>
      </c>
      <c r="O23" s="261"/>
      <c r="P23" s="261"/>
      <c r="Q23" s="262"/>
      <c r="R23" s="56"/>
      <c r="S23" s="273"/>
    </row>
    <row r="24" spans="1:19" s="57" customFormat="1" ht="12.75" x14ac:dyDescent="0.25">
      <c r="A24" s="269"/>
      <c r="B24" s="257" t="s">
        <v>828</v>
      </c>
      <c r="C24" s="255"/>
      <c r="D24" s="255"/>
      <c r="E24" s="255"/>
      <c r="F24" s="255"/>
      <c r="G24" s="255"/>
      <c r="H24" s="255"/>
      <c r="I24" s="255"/>
      <c r="J24" s="256"/>
      <c r="K24" s="249" t="s">
        <v>4</v>
      </c>
      <c r="L24" s="250"/>
      <c r="M24" s="7"/>
      <c r="N24" s="56"/>
      <c r="O24" s="56"/>
      <c r="P24" s="56"/>
      <c r="Q24" s="56"/>
      <c r="R24" s="56"/>
      <c r="S24" s="273"/>
    </row>
    <row r="25" spans="1:19" s="57" customFormat="1" ht="12.75" x14ac:dyDescent="0.25">
      <c r="A25" s="269"/>
      <c r="B25" s="257" t="s">
        <v>112</v>
      </c>
      <c r="C25" s="255"/>
      <c r="D25" s="255"/>
      <c r="E25" s="255"/>
      <c r="F25" s="255"/>
      <c r="G25" s="255"/>
      <c r="H25" s="255"/>
      <c r="I25" s="255"/>
      <c r="J25" s="255"/>
      <c r="K25" s="249"/>
      <c r="L25" s="250"/>
      <c r="M25" s="7"/>
      <c r="N25" s="7"/>
      <c r="O25" s="60"/>
      <c r="P25" s="60"/>
      <c r="Q25" s="60"/>
      <c r="R25" s="60"/>
      <c r="S25" s="273"/>
    </row>
    <row r="26" spans="1:19" s="57" customFormat="1" ht="12.75" x14ac:dyDescent="0.25">
      <c r="A26" s="269"/>
      <c r="B26" s="246" t="s">
        <v>829</v>
      </c>
      <c r="C26" s="247"/>
      <c r="D26" s="247"/>
      <c r="E26" s="247"/>
      <c r="F26" s="247"/>
      <c r="G26" s="247"/>
      <c r="H26" s="247"/>
      <c r="I26" s="247"/>
      <c r="J26" s="248"/>
      <c r="K26" s="249"/>
      <c r="L26" s="250"/>
      <c r="M26" s="7"/>
      <c r="N26" s="7"/>
      <c r="O26" s="60"/>
      <c r="P26" s="60"/>
      <c r="Q26" s="60"/>
      <c r="R26" s="60"/>
      <c r="S26" s="273"/>
    </row>
    <row r="27" spans="1:19" s="57" customFormat="1" ht="12.75" x14ac:dyDescent="0.25">
      <c r="A27" s="269"/>
      <c r="B27" s="61" t="s">
        <v>5</v>
      </c>
      <c r="C27" s="247" t="s">
        <v>113</v>
      </c>
      <c r="D27" s="247"/>
      <c r="E27" s="247"/>
      <c r="F27" s="247"/>
      <c r="G27" s="247"/>
      <c r="H27" s="247"/>
      <c r="I27" s="247"/>
      <c r="J27" s="248"/>
      <c r="K27" s="157"/>
      <c r="L27" s="158"/>
      <c r="M27" s="7"/>
      <c r="N27" s="7"/>
      <c r="O27" s="60"/>
      <c r="P27" s="60"/>
      <c r="Q27" s="60"/>
      <c r="R27" s="60"/>
      <c r="S27" s="273"/>
    </row>
    <row r="28" spans="1:19" s="57" customFormat="1" ht="12.75" x14ac:dyDescent="0.25">
      <c r="A28" s="269"/>
      <c r="B28" s="160"/>
      <c r="C28" s="247" t="s">
        <v>830</v>
      </c>
      <c r="D28" s="247"/>
      <c r="E28" s="247"/>
      <c r="F28" s="247"/>
      <c r="G28" s="247"/>
      <c r="H28" s="247"/>
      <c r="I28" s="247"/>
      <c r="J28" s="248"/>
      <c r="K28" s="157"/>
      <c r="L28" s="158"/>
      <c r="M28" s="7"/>
      <c r="N28" s="7"/>
      <c r="O28" s="60"/>
      <c r="P28" s="60"/>
      <c r="Q28" s="60"/>
      <c r="R28" s="60"/>
      <c r="S28" s="273"/>
    </row>
    <row r="29" spans="1:19" s="57" customFormat="1" ht="12.75" x14ac:dyDescent="0.25">
      <c r="A29" s="269"/>
      <c r="B29" s="246" t="s">
        <v>361</v>
      </c>
      <c r="C29" s="247"/>
      <c r="D29" s="247"/>
      <c r="E29" s="247"/>
      <c r="F29" s="247"/>
      <c r="G29" s="247"/>
      <c r="H29" s="247"/>
      <c r="I29" s="247"/>
      <c r="J29" s="248"/>
      <c r="K29" s="249" t="s">
        <v>765</v>
      </c>
      <c r="L29" s="250"/>
      <c r="M29" s="7"/>
      <c r="N29" s="7"/>
      <c r="O29" s="60"/>
      <c r="P29" s="60"/>
      <c r="Q29" s="60"/>
      <c r="R29" s="60"/>
      <c r="S29" s="273"/>
    </row>
    <row r="30" spans="1:19" s="57" customFormat="1" ht="12.75" x14ac:dyDescent="0.25">
      <c r="A30" s="269"/>
      <c r="B30" s="246" t="s">
        <v>362</v>
      </c>
      <c r="C30" s="247"/>
      <c r="D30" s="247"/>
      <c r="E30" s="247"/>
      <c r="F30" s="247"/>
      <c r="G30" s="247"/>
      <c r="H30" s="247"/>
      <c r="I30" s="247"/>
      <c r="J30" s="248"/>
      <c r="K30" s="249" t="s">
        <v>4</v>
      </c>
      <c r="L30" s="250"/>
      <c r="M30" s="7"/>
      <c r="N30" s="7"/>
      <c r="O30" s="60"/>
      <c r="P30" s="60"/>
      <c r="Q30" s="60"/>
      <c r="R30" s="60"/>
      <c r="S30" s="273"/>
    </row>
    <row r="31" spans="1:19" s="57" customFormat="1" ht="12.75" x14ac:dyDescent="0.25">
      <c r="A31" s="269"/>
      <c r="B31" s="218" t="s">
        <v>5</v>
      </c>
      <c r="C31" s="251" t="s">
        <v>766</v>
      </c>
      <c r="D31" s="251"/>
      <c r="E31" s="251"/>
      <c r="F31" s="251"/>
      <c r="G31" s="251"/>
      <c r="H31" s="251"/>
      <c r="I31" s="251"/>
      <c r="J31" s="252"/>
      <c r="K31" s="253"/>
      <c r="L31" s="254"/>
      <c r="M31" s="7"/>
      <c r="N31" s="7"/>
      <c r="O31" s="60"/>
      <c r="P31" s="60"/>
      <c r="Q31" s="60"/>
      <c r="R31" s="60"/>
      <c r="S31" s="273"/>
    </row>
    <row r="32" spans="1:19" ht="24" customHeight="1" x14ac:dyDescent="0.25">
      <c r="A32" s="269"/>
      <c r="B32" s="4"/>
      <c r="C32" s="167" t="s">
        <v>794</v>
      </c>
      <c r="D32" s="167"/>
      <c r="E32" s="4"/>
      <c r="F32" s="4"/>
      <c r="G32" s="4"/>
      <c r="H32" s="4"/>
      <c r="I32" s="4"/>
      <c r="J32" s="4"/>
      <c r="K32" s="4"/>
      <c r="L32" s="5"/>
      <c r="M32" s="48"/>
      <c r="N32" s="4"/>
      <c r="O32" s="4"/>
      <c r="P32" s="4"/>
      <c r="Q32" s="4"/>
      <c r="R32" s="4"/>
      <c r="S32" s="273"/>
    </row>
    <row r="33" spans="1:19" s="62" customFormat="1" ht="12.75" x14ac:dyDescent="0.2">
      <c r="A33" s="269"/>
      <c r="B33" s="231" t="s">
        <v>7</v>
      </c>
      <c r="C33" s="232"/>
      <c r="D33" s="232"/>
      <c r="E33" s="232"/>
      <c r="F33" s="232"/>
      <c r="G33" s="232"/>
      <c r="H33" s="233" t="s">
        <v>831</v>
      </c>
      <c r="I33" s="233"/>
      <c r="J33" s="233"/>
      <c r="K33" s="233"/>
      <c r="L33" s="233"/>
      <c r="M33" s="233"/>
      <c r="N33" s="233"/>
      <c r="O33" s="233"/>
      <c r="P33" s="233"/>
      <c r="Q33" s="233"/>
      <c r="R33" s="234"/>
      <c r="S33" s="273"/>
    </row>
    <row r="34" spans="1:19" s="62" customFormat="1" ht="13.5" thickBot="1" x14ac:dyDescent="0.25">
      <c r="A34" s="269"/>
      <c r="B34" s="235" t="s">
        <v>363</v>
      </c>
      <c r="C34" s="236"/>
      <c r="D34" s="236"/>
      <c r="E34" s="237" t="s">
        <v>832</v>
      </c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8"/>
      <c r="S34" s="273"/>
    </row>
    <row r="35" spans="1:19" s="63" customFormat="1" ht="13.5" thickBot="1" x14ac:dyDescent="0.3">
      <c r="A35" s="269"/>
      <c r="B35" s="239" t="s">
        <v>8</v>
      </c>
      <c r="C35" s="239"/>
      <c r="D35" s="240"/>
      <c r="E35" s="241" t="s">
        <v>9</v>
      </c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3"/>
      <c r="S35" s="273"/>
    </row>
    <row r="36" spans="1:19" s="63" customFormat="1" ht="22.5" customHeight="1" x14ac:dyDescent="0.25">
      <c r="A36" s="269"/>
      <c r="B36" s="239"/>
      <c r="C36" s="239"/>
      <c r="D36" s="239"/>
      <c r="E36" s="244" t="s">
        <v>10</v>
      </c>
      <c r="F36" s="244"/>
      <c r="G36" s="244"/>
      <c r="H36" s="244"/>
      <c r="I36" s="245"/>
      <c r="J36" s="245"/>
      <c r="K36" s="245"/>
      <c r="L36" s="245"/>
      <c r="M36" s="244"/>
      <c r="N36" s="244"/>
      <c r="O36" s="244"/>
      <c r="P36" s="244"/>
      <c r="Q36" s="244"/>
      <c r="R36" s="244"/>
      <c r="S36" s="273"/>
    </row>
    <row r="37" spans="1:19" s="63" customFormat="1" ht="13.5" thickBot="1" x14ac:dyDescent="0.3">
      <c r="A37" s="269"/>
      <c r="B37" s="227">
        <v>1</v>
      </c>
      <c r="C37" s="227"/>
      <c r="D37" s="227"/>
      <c r="E37" s="227">
        <v>2</v>
      </c>
      <c r="F37" s="227"/>
      <c r="G37" s="227"/>
      <c r="H37" s="227"/>
      <c r="I37" s="227">
        <v>3</v>
      </c>
      <c r="J37" s="227"/>
      <c r="K37" s="227"/>
      <c r="L37" s="227"/>
      <c r="M37" s="227">
        <v>4</v>
      </c>
      <c r="N37" s="227"/>
      <c r="O37" s="227"/>
      <c r="P37" s="227"/>
      <c r="Q37" s="227"/>
      <c r="R37" s="227"/>
      <c r="S37" s="273"/>
    </row>
    <row r="38" spans="1:19" s="63" customFormat="1" ht="13.5" thickBot="1" x14ac:dyDescent="0.3">
      <c r="A38" s="269"/>
      <c r="B38" s="228" t="s">
        <v>106</v>
      </c>
      <c r="C38" s="228"/>
      <c r="D38" s="228"/>
      <c r="E38" s="229" t="s">
        <v>833</v>
      </c>
      <c r="F38" s="229"/>
      <c r="G38" s="229"/>
      <c r="H38" s="229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73"/>
    </row>
    <row r="39" spans="1:19" hidden="1" x14ac:dyDescent="0.25">
      <c r="A39" s="26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273"/>
    </row>
    <row r="40" spans="1:19" s="49" customFormat="1" ht="5.25" hidden="1" x14ac:dyDescent="0.25">
      <c r="A40" s="226"/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</row>
    <row r="41" spans="1:19" x14ac:dyDescent="0.25">
      <c r="A41" s="3"/>
      <c r="B41" s="3"/>
      <c r="C41" s="156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C42" s="3"/>
    </row>
  </sheetData>
  <sheetProtection algorithmName="SHA-512" hashValue="BheLH24Xoq0H4myoXZMQa82PPZSoT+j19nZUthUlcjVsCYhVjzX0XNkDv10FEqlh6VHgPLD3OjHbIaEwf+UFrg==" saltValue="u4MgPXcOko9ad5YM3xtE/Q==" spinCount="100000" sheet="1" objects="1" scenarios="1"/>
  <mergeCells count="66">
    <mergeCell ref="A1:S1"/>
    <mergeCell ref="A2:A39"/>
    <mergeCell ref="E2:O2"/>
    <mergeCell ref="S2:S39"/>
    <mergeCell ref="E4:O4"/>
    <mergeCell ref="D6:P6"/>
    <mergeCell ref="E8:O8"/>
    <mergeCell ref="F10:N10"/>
    <mergeCell ref="F11:N11"/>
    <mergeCell ref="B13:J13"/>
    <mergeCell ref="K13:L13"/>
    <mergeCell ref="N13:Q13"/>
    <mergeCell ref="B14:J14"/>
    <mergeCell ref="K14:L14"/>
    <mergeCell ref="C15:J15"/>
    <mergeCell ref="K15:L15"/>
    <mergeCell ref="N15:Q15"/>
    <mergeCell ref="C21:J21"/>
    <mergeCell ref="K21:L21"/>
    <mergeCell ref="C16:J16"/>
    <mergeCell ref="N16:Q16"/>
    <mergeCell ref="C17:J17"/>
    <mergeCell ref="N17:Q17"/>
    <mergeCell ref="C18:J18"/>
    <mergeCell ref="N18:Q18"/>
    <mergeCell ref="C19:J19"/>
    <mergeCell ref="N19:Q19"/>
    <mergeCell ref="C20:J20"/>
    <mergeCell ref="K20:L20"/>
    <mergeCell ref="N20:Q20"/>
    <mergeCell ref="C22:J22"/>
    <mergeCell ref="B23:J23"/>
    <mergeCell ref="K23:L23"/>
    <mergeCell ref="N23:Q23"/>
    <mergeCell ref="B25:J25"/>
    <mergeCell ref="K25:L25"/>
    <mergeCell ref="B24:J24"/>
    <mergeCell ref="K24:L24"/>
    <mergeCell ref="B30:J30"/>
    <mergeCell ref="K30:L30"/>
    <mergeCell ref="C31:J31"/>
    <mergeCell ref="K31:L31"/>
    <mergeCell ref="B26:J26"/>
    <mergeCell ref="K26:L26"/>
    <mergeCell ref="C27:J27"/>
    <mergeCell ref="C28:J28"/>
    <mergeCell ref="B29:J29"/>
    <mergeCell ref="K29:L29"/>
    <mergeCell ref="B33:G33"/>
    <mergeCell ref="H33:R33"/>
    <mergeCell ref="B34:D34"/>
    <mergeCell ref="E34:R34"/>
    <mergeCell ref="B35:D36"/>
    <mergeCell ref="E35:R35"/>
    <mergeCell ref="E36:H36"/>
    <mergeCell ref="I36:L36"/>
    <mergeCell ref="M36:R36"/>
    <mergeCell ref="A40:S40"/>
    <mergeCell ref="B37:D37"/>
    <mergeCell ref="E37:H37"/>
    <mergeCell ref="I37:L37"/>
    <mergeCell ref="M37:R37"/>
    <mergeCell ref="B38:D38"/>
    <mergeCell ref="E38:H38"/>
    <mergeCell ref="I38:L38"/>
    <mergeCell ref="M38:R38"/>
  </mergeCells>
  <pageMargins left="0.7" right="0.7" top="0.75" bottom="0.75" header="0.3" footer="0.3"/>
  <pageSetup paperSize="9"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T253"/>
  <sheetViews>
    <sheetView showGridLines="0" showZeros="0" zoomScale="90" zoomScaleNormal="90" zoomScaleSheetLayoutView="96" workbookViewId="0">
      <pane xSplit="3" ySplit="7" topLeftCell="D221" activePane="bottomRight" state="frozen"/>
      <selection activeCell="B1" sqref="B1"/>
      <selection pane="topRight" activeCell="D1" sqref="D1"/>
      <selection pane="bottomLeft" activeCell="B8" sqref="B8"/>
      <selection pane="bottomRight" activeCell="K249" sqref="K249"/>
    </sheetView>
  </sheetViews>
  <sheetFormatPr defaultRowHeight="10.5" x14ac:dyDescent="0.15"/>
  <cols>
    <col min="1" max="1" width="3.5703125" style="12" hidden="1" customWidth="1"/>
    <col min="2" max="2" width="30.5703125" style="12" customWidth="1"/>
    <col min="3" max="3" width="4.5703125" style="12" customWidth="1"/>
    <col min="4" max="4" width="9.140625" style="12" customWidth="1"/>
    <col min="5" max="5" width="9.85546875" style="12" customWidth="1"/>
    <col min="6" max="16" width="10.7109375" style="12" customWidth="1"/>
    <col min="17" max="17" width="12.28515625" style="12" customWidth="1"/>
    <col min="18" max="18" width="10.140625" style="12" customWidth="1"/>
    <col min="19" max="19" width="9.140625" style="12" hidden="1" customWidth="1"/>
    <col min="20" max="20" width="0" style="12" hidden="1" customWidth="1"/>
    <col min="21" max="16384" width="9.140625" style="12"/>
  </cols>
  <sheetData>
    <row r="1" spans="1:20" ht="13.5" customHeight="1" x14ac:dyDescent="0.25">
      <c r="A1" s="355"/>
      <c r="B1" s="360" t="s">
        <v>804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</row>
    <row r="2" spans="1:20" ht="11.25" customHeight="1" x14ac:dyDescent="0.15">
      <c r="A2" s="355"/>
      <c r="B2" s="24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348" t="s">
        <v>174</v>
      </c>
      <c r="N2" s="348"/>
      <c r="O2" s="348"/>
      <c r="P2" s="348"/>
      <c r="Q2" s="348"/>
      <c r="R2" s="348"/>
    </row>
    <row r="3" spans="1:20" ht="16.5" customHeight="1" x14ac:dyDescent="0.25">
      <c r="A3" s="355"/>
      <c r="B3" s="344" t="s">
        <v>11</v>
      </c>
      <c r="C3" s="358" t="s">
        <v>96</v>
      </c>
      <c r="D3" s="349" t="s">
        <v>166</v>
      </c>
      <c r="E3" s="403"/>
      <c r="F3" s="342" t="s">
        <v>90</v>
      </c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1"/>
      <c r="R3" s="344" t="s">
        <v>777</v>
      </c>
    </row>
    <row r="4" spans="1:20" ht="22.5" customHeight="1" x14ac:dyDescent="0.25">
      <c r="A4" s="355"/>
      <c r="B4" s="338"/>
      <c r="C4" s="338"/>
      <c r="D4" s="404"/>
      <c r="E4" s="365"/>
      <c r="F4" s="342" t="s">
        <v>83</v>
      </c>
      <c r="G4" s="400"/>
      <c r="H4" s="400"/>
      <c r="I4" s="401"/>
      <c r="J4" s="342" t="s">
        <v>84</v>
      </c>
      <c r="K4" s="400"/>
      <c r="L4" s="401"/>
      <c r="M4" s="342" t="s">
        <v>168</v>
      </c>
      <c r="N4" s="400"/>
      <c r="O4" s="400"/>
      <c r="P4" s="401"/>
      <c r="Q4" s="344" t="s">
        <v>447</v>
      </c>
      <c r="R4" s="338"/>
    </row>
    <row r="5" spans="1:20" ht="23.25" customHeight="1" x14ac:dyDescent="0.25">
      <c r="A5" s="355"/>
      <c r="B5" s="338"/>
      <c r="C5" s="338"/>
      <c r="D5" s="344" t="s">
        <v>98</v>
      </c>
      <c r="E5" s="344" t="s">
        <v>167</v>
      </c>
      <c r="F5" s="344" t="s">
        <v>85</v>
      </c>
      <c r="G5" s="344" t="s">
        <v>86</v>
      </c>
      <c r="H5" s="342" t="s">
        <v>169</v>
      </c>
      <c r="I5" s="401"/>
      <c r="J5" s="344" t="s">
        <v>87</v>
      </c>
      <c r="K5" s="344" t="s">
        <v>88</v>
      </c>
      <c r="L5" s="344" t="s">
        <v>89</v>
      </c>
      <c r="M5" s="344" t="s">
        <v>170</v>
      </c>
      <c r="N5" s="344" t="s">
        <v>171</v>
      </c>
      <c r="O5" s="344" t="s">
        <v>172</v>
      </c>
      <c r="P5" s="344" t="s">
        <v>173</v>
      </c>
      <c r="Q5" s="338"/>
      <c r="R5" s="338"/>
    </row>
    <row r="6" spans="1:20" ht="18.75" customHeight="1" x14ac:dyDescent="0.15">
      <c r="A6" s="355"/>
      <c r="B6" s="339"/>
      <c r="C6" s="339"/>
      <c r="D6" s="339"/>
      <c r="E6" s="339"/>
      <c r="F6" s="339"/>
      <c r="G6" s="339"/>
      <c r="H6" s="147" t="s">
        <v>85</v>
      </c>
      <c r="I6" s="147" t="s">
        <v>86</v>
      </c>
      <c r="J6" s="339"/>
      <c r="K6" s="339"/>
      <c r="L6" s="339"/>
      <c r="M6" s="339"/>
      <c r="N6" s="339"/>
      <c r="O6" s="339"/>
      <c r="P6" s="339"/>
      <c r="Q6" s="339"/>
      <c r="R6" s="339"/>
    </row>
    <row r="7" spans="1:20" ht="10.5" customHeight="1" x14ac:dyDescent="0.15">
      <c r="A7" s="355"/>
      <c r="B7" s="147">
        <v>1</v>
      </c>
      <c r="C7" s="147">
        <v>2</v>
      </c>
      <c r="D7" s="147">
        <v>3</v>
      </c>
      <c r="E7" s="147">
        <v>4</v>
      </c>
      <c r="F7" s="147">
        <v>5</v>
      </c>
      <c r="G7" s="147">
        <v>6</v>
      </c>
      <c r="H7" s="147">
        <v>7</v>
      </c>
      <c r="I7" s="147">
        <v>8</v>
      </c>
      <c r="J7" s="147">
        <v>9</v>
      </c>
      <c r="K7" s="147">
        <v>10</v>
      </c>
      <c r="L7" s="147">
        <v>11</v>
      </c>
      <c r="M7" s="147">
        <v>12</v>
      </c>
      <c r="N7" s="147">
        <v>13</v>
      </c>
      <c r="O7" s="147">
        <v>14</v>
      </c>
      <c r="P7" s="147">
        <v>15</v>
      </c>
      <c r="Q7" s="147">
        <v>16</v>
      </c>
      <c r="R7" s="151">
        <v>17</v>
      </c>
    </row>
    <row r="8" spans="1:20" ht="15.75" customHeight="1" x14ac:dyDescent="0.25">
      <c r="A8" s="355"/>
      <c r="B8" s="126" t="s">
        <v>248</v>
      </c>
      <c r="C8" s="64" t="s">
        <v>364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2">
        <f>D8</f>
        <v>0</v>
      </c>
      <c r="T8" s="12">
        <f>Раздел2!D9</f>
        <v>0</v>
      </c>
    </row>
    <row r="9" spans="1:20" ht="15.75" customHeight="1" x14ac:dyDescent="0.25">
      <c r="A9" s="355"/>
      <c r="B9" s="126" t="s">
        <v>249</v>
      </c>
      <c r="C9" s="64" t="s">
        <v>370</v>
      </c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2">
        <f t="shared" ref="S9:S72" si="0">D9</f>
        <v>0</v>
      </c>
      <c r="T9" s="12">
        <f>Раздел2!D10</f>
        <v>0</v>
      </c>
    </row>
    <row r="10" spans="1:20" ht="15.75" customHeight="1" x14ac:dyDescent="0.25">
      <c r="A10" s="355"/>
      <c r="B10" s="126" t="s">
        <v>474</v>
      </c>
      <c r="C10" s="64" t="s">
        <v>371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2">
        <f t="shared" si="0"/>
        <v>0</v>
      </c>
      <c r="T10" s="12">
        <f>Раздел2!D11</f>
        <v>0</v>
      </c>
    </row>
    <row r="11" spans="1:20" ht="15.75" customHeight="1" x14ac:dyDescent="0.25">
      <c r="A11" s="355"/>
      <c r="B11" s="126" t="s">
        <v>14</v>
      </c>
      <c r="C11" s="64" t="s">
        <v>372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2">
        <f t="shared" si="0"/>
        <v>0</v>
      </c>
      <c r="T11" s="12">
        <f>Раздел2!D12</f>
        <v>0</v>
      </c>
    </row>
    <row r="12" spans="1:20" ht="15.75" customHeight="1" x14ac:dyDescent="0.25">
      <c r="A12" s="355"/>
      <c r="B12" s="126" t="s">
        <v>475</v>
      </c>
      <c r="C12" s="64" t="s">
        <v>365</v>
      </c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2">
        <f t="shared" si="0"/>
        <v>0</v>
      </c>
      <c r="T12" s="12">
        <f>Раздел2!D13</f>
        <v>0</v>
      </c>
    </row>
    <row r="13" spans="1:20" ht="15.75" customHeight="1" x14ac:dyDescent="0.25">
      <c r="A13" s="355"/>
      <c r="B13" s="126" t="s">
        <v>15</v>
      </c>
      <c r="C13" s="64" t="s">
        <v>366</v>
      </c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2">
        <f t="shared" si="0"/>
        <v>0</v>
      </c>
      <c r="T13" s="12">
        <f>Раздел2!D14</f>
        <v>0</v>
      </c>
    </row>
    <row r="14" spans="1:20" ht="15.75" customHeight="1" x14ac:dyDescent="0.25">
      <c r="A14" s="355"/>
      <c r="B14" s="126" t="s">
        <v>16</v>
      </c>
      <c r="C14" s="64" t="s">
        <v>367</v>
      </c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2">
        <f t="shared" si="0"/>
        <v>0</v>
      </c>
      <c r="T14" s="12">
        <f>Раздел2!D15</f>
        <v>0</v>
      </c>
    </row>
    <row r="15" spans="1:20" ht="15.75" customHeight="1" x14ac:dyDescent="0.25">
      <c r="A15" s="355"/>
      <c r="B15" s="126" t="s">
        <v>17</v>
      </c>
      <c r="C15" s="64" t="s">
        <v>368</v>
      </c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2">
        <f t="shared" si="0"/>
        <v>0</v>
      </c>
      <c r="T15" s="12">
        <f>Раздел2!D16</f>
        <v>0</v>
      </c>
    </row>
    <row r="16" spans="1:20" ht="15.75" customHeight="1" x14ac:dyDescent="0.25">
      <c r="A16" s="355"/>
      <c r="B16" s="126" t="s">
        <v>476</v>
      </c>
      <c r="C16" s="64" t="s">
        <v>369</v>
      </c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2">
        <f t="shared" si="0"/>
        <v>0</v>
      </c>
      <c r="T16" s="12">
        <f>Раздел2!D17</f>
        <v>0</v>
      </c>
    </row>
    <row r="17" spans="1:20" ht="15.75" customHeight="1" x14ac:dyDescent="0.25">
      <c r="A17" s="355"/>
      <c r="B17" s="126" t="s">
        <v>378</v>
      </c>
      <c r="C17" s="64" t="s">
        <v>512</v>
      </c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2">
        <f t="shared" si="0"/>
        <v>0</v>
      </c>
      <c r="T17" s="12">
        <f>Раздел2!D18</f>
        <v>0</v>
      </c>
    </row>
    <row r="18" spans="1:20" ht="15.75" customHeight="1" x14ac:dyDescent="0.25">
      <c r="A18" s="355"/>
      <c r="B18" s="126" t="s">
        <v>18</v>
      </c>
      <c r="C18" s="64" t="s">
        <v>513</v>
      </c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2">
        <f t="shared" si="0"/>
        <v>0</v>
      </c>
      <c r="T18" s="12">
        <f>Раздел2!D19</f>
        <v>0</v>
      </c>
    </row>
    <row r="19" spans="1:20" ht="15.75" customHeight="1" x14ac:dyDescent="0.25">
      <c r="A19" s="355"/>
      <c r="B19" s="126" t="s">
        <v>379</v>
      </c>
      <c r="C19" s="64" t="s">
        <v>514</v>
      </c>
      <c r="D19" s="193">
        <f>SUM(D20:D21)</f>
        <v>0</v>
      </c>
      <c r="E19" s="193">
        <f t="shared" ref="E19:R19" si="1">SUM(E20:E21)</f>
        <v>0</v>
      </c>
      <c r="F19" s="193">
        <f t="shared" si="1"/>
        <v>0</v>
      </c>
      <c r="G19" s="193">
        <f t="shared" si="1"/>
        <v>0</v>
      </c>
      <c r="H19" s="193">
        <f t="shared" si="1"/>
        <v>0</v>
      </c>
      <c r="I19" s="193">
        <f t="shared" si="1"/>
        <v>0</v>
      </c>
      <c r="J19" s="193">
        <f t="shared" si="1"/>
        <v>0</v>
      </c>
      <c r="K19" s="193">
        <f t="shared" si="1"/>
        <v>0</v>
      </c>
      <c r="L19" s="193">
        <f t="shared" si="1"/>
        <v>0</v>
      </c>
      <c r="M19" s="193">
        <f t="shared" si="1"/>
        <v>0</v>
      </c>
      <c r="N19" s="193">
        <f t="shared" si="1"/>
        <v>0</v>
      </c>
      <c r="O19" s="193">
        <f t="shared" si="1"/>
        <v>0</v>
      </c>
      <c r="P19" s="193">
        <f t="shared" si="1"/>
        <v>0</v>
      </c>
      <c r="Q19" s="193">
        <f t="shared" si="1"/>
        <v>0</v>
      </c>
      <c r="R19" s="193">
        <f t="shared" si="1"/>
        <v>0</v>
      </c>
      <c r="S19" s="12">
        <f t="shared" si="0"/>
        <v>0</v>
      </c>
      <c r="T19" s="12">
        <f>Раздел2!D20</f>
        <v>0</v>
      </c>
    </row>
    <row r="20" spans="1:20" ht="21" customHeight="1" x14ac:dyDescent="0.25">
      <c r="A20" s="355"/>
      <c r="B20" s="127" t="s">
        <v>412</v>
      </c>
      <c r="C20" s="64" t="s">
        <v>515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2">
        <f t="shared" si="0"/>
        <v>0</v>
      </c>
      <c r="T20" s="12">
        <f>Раздел2!D21</f>
        <v>0</v>
      </c>
    </row>
    <row r="21" spans="1:20" ht="15.75" customHeight="1" x14ac:dyDescent="0.25">
      <c r="A21" s="355"/>
      <c r="B21" s="127" t="s">
        <v>289</v>
      </c>
      <c r="C21" s="64" t="s">
        <v>516</v>
      </c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2">
        <f t="shared" si="0"/>
        <v>0</v>
      </c>
      <c r="T21" s="12">
        <f>Раздел2!D22</f>
        <v>0</v>
      </c>
    </row>
    <row r="22" spans="1:20" ht="15.75" customHeight="1" x14ac:dyDescent="0.25">
      <c r="A22" s="355"/>
      <c r="B22" s="126" t="s">
        <v>19</v>
      </c>
      <c r="C22" s="64" t="s">
        <v>517</v>
      </c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2">
        <f t="shared" si="0"/>
        <v>0</v>
      </c>
      <c r="T22" s="12">
        <f>Раздел2!D23</f>
        <v>0</v>
      </c>
    </row>
    <row r="23" spans="1:20" ht="15.75" customHeight="1" x14ac:dyDescent="0.25">
      <c r="A23" s="355"/>
      <c r="B23" s="126" t="s">
        <v>20</v>
      </c>
      <c r="C23" s="64" t="s">
        <v>518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2">
        <f t="shared" si="0"/>
        <v>0</v>
      </c>
      <c r="T23" s="12">
        <f>Раздел2!D24</f>
        <v>0</v>
      </c>
    </row>
    <row r="24" spans="1:20" ht="15.75" customHeight="1" x14ac:dyDescent="0.25">
      <c r="A24" s="355"/>
      <c r="B24" s="126" t="s">
        <v>21</v>
      </c>
      <c r="C24" s="64" t="s">
        <v>519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2">
        <f t="shared" si="0"/>
        <v>0</v>
      </c>
      <c r="T24" s="12">
        <f>Раздел2!D25</f>
        <v>0</v>
      </c>
    </row>
    <row r="25" spans="1:20" ht="15.75" customHeight="1" x14ac:dyDescent="0.25">
      <c r="A25" s="355"/>
      <c r="B25" s="126" t="s">
        <v>380</v>
      </c>
      <c r="C25" s="64" t="s">
        <v>520</v>
      </c>
      <c r="D25" s="193">
        <f>SUM(D26:D27)</f>
        <v>0</v>
      </c>
      <c r="E25" s="193">
        <f t="shared" ref="E25:R25" si="2">SUM(E26:E27)</f>
        <v>0</v>
      </c>
      <c r="F25" s="193">
        <f t="shared" si="2"/>
        <v>0</v>
      </c>
      <c r="G25" s="193">
        <f t="shared" si="2"/>
        <v>0</v>
      </c>
      <c r="H25" s="193">
        <f t="shared" si="2"/>
        <v>0</v>
      </c>
      <c r="I25" s="193">
        <f t="shared" si="2"/>
        <v>0</v>
      </c>
      <c r="J25" s="193">
        <f t="shared" si="2"/>
        <v>0</v>
      </c>
      <c r="K25" s="193">
        <f t="shared" si="2"/>
        <v>0</v>
      </c>
      <c r="L25" s="193">
        <f t="shared" si="2"/>
        <v>0</v>
      </c>
      <c r="M25" s="193">
        <f t="shared" si="2"/>
        <v>0</v>
      </c>
      <c r="N25" s="193">
        <f t="shared" si="2"/>
        <v>0</v>
      </c>
      <c r="O25" s="193">
        <f t="shared" si="2"/>
        <v>0</v>
      </c>
      <c r="P25" s="193">
        <f t="shared" si="2"/>
        <v>0</v>
      </c>
      <c r="Q25" s="193">
        <f t="shared" si="2"/>
        <v>0</v>
      </c>
      <c r="R25" s="193">
        <f t="shared" si="2"/>
        <v>0</v>
      </c>
      <c r="S25" s="12">
        <f t="shared" si="0"/>
        <v>0</v>
      </c>
      <c r="T25" s="12">
        <f>Раздел2!D26</f>
        <v>0</v>
      </c>
    </row>
    <row r="26" spans="1:20" ht="21" customHeight="1" x14ac:dyDescent="0.25">
      <c r="A26" s="355"/>
      <c r="B26" s="127" t="s">
        <v>413</v>
      </c>
      <c r="C26" s="64" t="s">
        <v>521</v>
      </c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2">
        <f t="shared" si="0"/>
        <v>0</v>
      </c>
      <c r="T26" s="12">
        <f>Раздел2!D27</f>
        <v>0</v>
      </c>
    </row>
    <row r="27" spans="1:20" ht="15.75" customHeight="1" x14ac:dyDescent="0.25">
      <c r="A27" s="355"/>
      <c r="B27" s="127" t="s">
        <v>253</v>
      </c>
      <c r="C27" s="64" t="s">
        <v>522</v>
      </c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2">
        <f t="shared" si="0"/>
        <v>0</v>
      </c>
      <c r="T27" s="12">
        <f>Раздел2!D28</f>
        <v>0</v>
      </c>
    </row>
    <row r="28" spans="1:20" ht="15.75" customHeight="1" x14ac:dyDescent="0.25">
      <c r="A28" s="355"/>
      <c r="B28" s="126" t="s">
        <v>22</v>
      </c>
      <c r="C28" s="64" t="s">
        <v>523</v>
      </c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2">
        <f t="shared" si="0"/>
        <v>0</v>
      </c>
      <c r="T28" s="12">
        <f>Раздел2!D29</f>
        <v>0</v>
      </c>
    </row>
    <row r="29" spans="1:20" ht="15.75" customHeight="1" x14ac:dyDescent="0.25">
      <c r="A29" s="355"/>
      <c r="B29" s="126" t="s">
        <v>23</v>
      </c>
      <c r="C29" s="64" t="s">
        <v>524</v>
      </c>
      <c r="D29" s="191">
        <v>1</v>
      </c>
      <c r="E29" s="191">
        <v>1</v>
      </c>
      <c r="F29" s="191">
        <v>1</v>
      </c>
      <c r="G29" s="191"/>
      <c r="H29" s="191">
        <v>1</v>
      </c>
      <c r="I29" s="191"/>
      <c r="J29" s="191"/>
      <c r="K29" s="191"/>
      <c r="L29" s="191"/>
      <c r="M29" s="191">
        <v>1</v>
      </c>
      <c r="N29" s="191"/>
      <c r="O29" s="191"/>
      <c r="P29" s="191"/>
      <c r="Q29" s="191"/>
      <c r="R29" s="191">
        <v>1</v>
      </c>
      <c r="S29" s="12">
        <f t="shared" si="0"/>
        <v>1</v>
      </c>
      <c r="T29" s="12">
        <f>Раздел2!D30</f>
        <v>1</v>
      </c>
    </row>
    <row r="30" spans="1:20" ht="15.75" customHeight="1" x14ac:dyDescent="0.25">
      <c r="A30" s="355"/>
      <c r="B30" s="126" t="s">
        <v>24</v>
      </c>
      <c r="C30" s="64" t="s">
        <v>525</v>
      </c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2">
        <f t="shared" si="0"/>
        <v>0</v>
      </c>
      <c r="T30" s="12">
        <f>Раздел2!D31</f>
        <v>0</v>
      </c>
    </row>
    <row r="31" spans="1:20" ht="15.75" customHeight="1" x14ac:dyDescent="0.25">
      <c r="A31" s="355"/>
      <c r="B31" s="126" t="s">
        <v>25</v>
      </c>
      <c r="C31" s="64" t="s">
        <v>526</v>
      </c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2">
        <f t="shared" si="0"/>
        <v>0</v>
      </c>
      <c r="T31" s="12">
        <f>Раздел2!D32</f>
        <v>0</v>
      </c>
    </row>
    <row r="32" spans="1:20" ht="15.75" customHeight="1" x14ac:dyDescent="0.25">
      <c r="A32" s="355"/>
      <c r="B32" s="126" t="s">
        <v>785</v>
      </c>
      <c r="C32" s="64" t="s">
        <v>527</v>
      </c>
      <c r="D32" s="193">
        <f>SUM(D33:D36)</f>
        <v>0</v>
      </c>
      <c r="E32" s="193">
        <f t="shared" ref="E32:R32" si="3">SUM(E33:E36)</f>
        <v>0</v>
      </c>
      <c r="F32" s="193">
        <f t="shared" si="3"/>
        <v>0</v>
      </c>
      <c r="G32" s="193">
        <f t="shared" si="3"/>
        <v>0</v>
      </c>
      <c r="H32" s="193">
        <f t="shared" si="3"/>
        <v>0</v>
      </c>
      <c r="I32" s="193">
        <f t="shared" si="3"/>
        <v>0</v>
      </c>
      <c r="J32" s="193">
        <f t="shared" si="3"/>
        <v>0</v>
      </c>
      <c r="K32" s="193">
        <f t="shared" si="3"/>
        <v>0</v>
      </c>
      <c r="L32" s="193">
        <f t="shared" si="3"/>
        <v>0</v>
      </c>
      <c r="M32" s="193">
        <f t="shared" si="3"/>
        <v>0</v>
      </c>
      <c r="N32" s="193">
        <f t="shared" si="3"/>
        <v>0</v>
      </c>
      <c r="O32" s="193">
        <f t="shared" si="3"/>
        <v>0</v>
      </c>
      <c r="P32" s="193">
        <f t="shared" si="3"/>
        <v>0</v>
      </c>
      <c r="Q32" s="193">
        <f t="shared" si="3"/>
        <v>0</v>
      </c>
      <c r="R32" s="193">
        <f t="shared" si="3"/>
        <v>0</v>
      </c>
      <c r="S32" s="12">
        <f t="shared" si="0"/>
        <v>0</v>
      </c>
      <c r="T32" s="12">
        <f>Раздел2!D33</f>
        <v>0</v>
      </c>
    </row>
    <row r="33" spans="1:20" ht="21.75" customHeight="1" x14ac:dyDescent="0.25">
      <c r="A33" s="355"/>
      <c r="B33" s="127" t="s">
        <v>786</v>
      </c>
      <c r="C33" s="64" t="s">
        <v>528</v>
      </c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2">
        <f t="shared" si="0"/>
        <v>0</v>
      </c>
      <c r="T33" s="12">
        <f>Раздел2!D34</f>
        <v>0</v>
      </c>
    </row>
    <row r="34" spans="1:20" ht="15.75" customHeight="1" x14ac:dyDescent="0.25">
      <c r="A34" s="355"/>
      <c r="B34" s="127" t="s">
        <v>787</v>
      </c>
      <c r="C34" s="64" t="s">
        <v>529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2">
        <f t="shared" si="0"/>
        <v>0</v>
      </c>
      <c r="T34" s="12">
        <f>Раздел2!D35</f>
        <v>0</v>
      </c>
    </row>
    <row r="35" spans="1:20" ht="15.75" customHeight="1" x14ac:dyDescent="0.25">
      <c r="A35" s="355"/>
      <c r="B35" s="127" t="s">
        <v>788</v>
      </c>
      <c r="C35" s="64" t="s">
        <v>530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2">
        <f t="shared" si="0"/>
        <v>0</v>
      </c>
      <c r="T35" s="12">
        <f>Раздел2!D36</f>
        <v>0</v>
      </c>
    </row>
    <row r="36" spans="1:20" ht="15.75" customHeight="1" x14ac:dyDescent="0.25">
      <c r="A36" s="355"/>
      <c r="B36" s="127" t="s">
        <v>789</v>
      </c>
      <c r="C36" s="64" t="s">
        <v>531</v>
      </c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2">
        <f t="shared" si="0"/>
        <v>0</v>
      </c>
      <c r="T36" s="12">
        <f>Раздел2!D37</f>
        <v>0</v>
      </c>
    </row>
    <row r="37" spans="1:20" ht="15.75" customHeight="1" x14ac:dyDescent="0.25">
      <c r="A37" s="355"/>
      <c r="B37" s="126" t="s">
        <v>250</v>
      </c>
      <c r="C37" s="64" t="s">
        <v>532</v>
      </c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2">
        <f t="shared" si="0"/>
        <v>0</v>
      </c>
      <c r="T37" s="12">
        <f>Раздел2!D38</f>
        <v>0</v>
      </c>
    </row>
    <row r="38" spans="1:20" ht="15.75" customHeight="1" x14ac:dyDescent="0.25">
      <c r="A38" s="355"/>
      <c r="B38" s="126" t="s">
        <v>381</v>
      </c>
      <c r="C38" s="64" t="s">
        <v>533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2">
        <f t="shared" si="0"/>
        <v>0</v>
      </c>
      <c r="T38" s="12">
        <f>Раздел2!D39</f>
        <v>0</v>
      </c>
    </row>
    <row r="39" spans="1:20" ht="15.75" customHeight="1" x14ac:dyDescent="0.25">
      <c r="A39" s="355"/>
      <c r="B39" s="126" t="s">
        <v>767</v>
      </c>
      <c r="C39" s="64" t="s">
        <v>534</v>
      </c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2">
        <f t="shared" si="0"/>
        <v>0</v>
      </c>
      <c r="T39" s="12">
        <f>Раздел2!D40</f>
        <v>0</v>
      </c>
    </row>
    <row r="40" spans="1:20" ht="15.75" customHeight="1" x14ac:dyDescent="0.25">
      <c r="A40" s="355"/>
      <c r="B40" s="126" t="s">
        <v>382</v>
      </c>
      <c r="C40" s="64" t="s">
        <v>535</v>
      </c>
      <c r="D40" s="193">
        <f>SUM(D41:D42)</f>
        <v>0</v>
      </c>
      <c r="E40" s="193">
        <f t="shared" ref="E40:R40" si="4">SUM(E41:E42)</f>
        <v>0</v>
      </c>
      <c r="F40" s="193">
        <f t="shared" si="4"/>
        <v>0</v>
      </c>
      <c r="G40" s="193">
        <f t="shared" si="4"/>
        <v>0</v>
      </c>
      <c r="H40" s="193">
        <f t="shared" si="4"/>
        <v>0</v>
      </c>
      <c r="I40" s="193">
        <f t="shared" si="4"/>
        <v>0</v>
      </c>
      <c r="J40" s="193">
        <f t="shared" si="4"/>
        <v>0</v>
      </c>
      <c r="K40" s="193">
        <f t="shared" si="4"/>
        <v>0</v>
      </c>
      <c r="L40" s="193">
        <f t="shared" si="4"/>
        <v>0</v>
      </c>
      <c r="M40" s="193">
        <f t="shared" si="4"/>
        <v>0</v>
      </c>
      <c r="N40" s="193">
        <f t="shared" si="4"/>
        <v>0</v>
      </c>
      <c r="O40" s="193">
        <f t="shared" si="4"/>
        <v>0</v>
      </c>
      <c r="P40" s="193">
        <f t="shared" si="4"/>
        <v>0</v>
      </c>
      <c r="Q40" s="193">
        <f t="shared" si="4"/>
        <v>0</v>
      </c>
      <c r="R40" s="193">
        <f t="shared" si="4"/>
        <v>0</v>
      </c>
      <c r="S40" s="12">
        <f t="shared" si="0"/>
        <v>0</v>
      </c>
      <c r="T40" s="12">
        <f>Раздел2!D41</f>
        <v>0</v>
      </c>
    </row>
    <row r="41" spans="1:20" ht="21" customHeight="1" x14ac:dyDescent="0.25">
      <c r="A41" s="355"/>
      <c r="B41" s="127" t="s">
        <v>414</v>
      </c>
      <c r="C41" s="64" t="s">
        <v>536</v>
      </c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2">
        <f t="shared" si="0"/>
        <v>0</v>
      </c>
      <c r="T41" s="12">
        <f>Раздел2!D42</f>
        <v>0</v>
      </c>
    </row>
    <row r="42" spans="1:20" ht="15.75" customHeight="1" x14ac:dyDescent="0.25">
      <c r="A42" s="355"/>
      <c r="B42" s="127" t="s">
        <v>290</v>
      </c>
      <c r="C42" s="64" t="s">
        <v>537</v>
      </c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2">
        <f t="shared" si="0"/>
        <v>0</v>
      </c>
      <c r="T42" s="12">
        <f>Раздел2!D43</f>
        <v>0</v>
      </c>
    </row>
    <row r="43" spans="1:20" ht="15" customHeight="1" x14ac:dyDescent="0.25">
      <c r="A43" s="355"/>
      <c r="B43" s="126" t="s">
        <v>26</v>
      </c>
      <c r="C43" s="64" t="s">
        <v>538</v>
      </c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2">
        <f t="shared" si="0"/>
        <v>0</v>
      </c>
      <c r="T43" s="12">
        <f>Раздел2!D44</f>
        <v>0</v>
      </c>
    </row>
    <row r="44" spans="1:20" ht="15.75" customHeight="1" x14ac:dyDescent="0.25">
      <c r="A44" s="355"/>
      <c r="B44" s="126" t="s">
        <v>477</v>
      </c>
      <c r="C44" s="64" t="s">
        <v>539</v>
      </c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2">
        <f t="shared" si="0"/>
        <v>0</v>
      </c>
      <c r="T44" s="12">
        <f>Раздел2!D45</f>
        <v>0</v>
      </c>
    </row>
    <row r="45" spans="1:20" ht="15.75" customHeight="1" x14ac:dyDescent="0.25">
      <c r="A45" s="355"/>
      <c r="B45" s="126" t="s">
        <v>478</v>
      </c>
      <c r="C45" s="64" t="s">
        <v>540</v>
      </c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2">
        <f t="shared" si="0"/>
        <v>0</v>
      </c>
      <c r="T45" s="12">
        <f>Раздел2!D46</f>
        <v>0</v>
      </c>
    </row>
    <row r="46" spans="1:20" ht="15.75" customHeight="1" x14ac:dyDescent="0.25">
      <c r="A46" s="355"/>
      <c r="B46" s="126" t="s">
        <v>251</v>
      </c>
      <c r="C46" s="64" t="s">
        <v>541</v>
      </c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2">
        <f t="shared" si="0"/>
        <v>0</v>
      </c>
      <c r="T46" s="12">
        <f>Раздел2!D47</f>
        <v>0</v>
      </c>
    </row>
    <row r="47" spans="1:20" ht="15.75" customHeight="1" x14ac:dyDescent="0.25">
      <c r="A47" s="355"/>
      <c r="B47" s="126" t="s">
        <v>383</v>
      </c>
      <c r="C47" s="64" t="s">
        <v>542</v>
      </c>
      <c r="D47" s="193">
        <f>SUM(D48:D51)</f>
        <v>2</v>
      </c>
      <c r="E47" s="193">
        <f t="shared" ref="E47:R47" si="5">SUM(E48:E51)</f>
        <v>2</v>
      </c>
      <c r="F47" s="193">
        <f t="shared" si="5"/>
        <v>2</v>
      </c>
      <c r="G47" s="193">
        <f t="shared" si="5"/>
        <v>0</v>
      </c>
      <c r="H47" s="193">
        <f t="shared" si="5"/>
        <v>2</v>
      </c>
      <c r="I47" s="193">
        <f t="shared" si="5"/>
        <v>0</v>
      </c>
      <c r="J47" s="193">
        <f t="shared" si="5"/>
        <v>2</v>
      </c>
      <c r="K47" s="193">
        <f t="shared" si="5"/>
        <v>0</v>
      </c>
      <c r="L47" s="193">
        <f t="shared" si="5"/>
        <v>0</v>
      </c>
      <c r="M47" s="193">
        <f t="shared" si="5"/>
        <v>0</v>
      </c>
      <c r="N47" s="193">
        <f t="shared" si="5"/>
        <v>2</v>
      </c>
      <c r="O47" s="193">
        <f t="shared" si="5"/>
        <v>0</v>
      </c>
      <c r="P47" s="193">
        <f t="shared" si="5"/>
        <v>0</v>
      </c>
      <c r="Q47" s="193">
        <f t="shared" si="5"/>
        <v>0</v>
      </c>
      <c r="R47" s="193">
        <f t="shared" si="5"/>
        <v>2</v>
      </c>
      <c r="S47" s="12">
        <f t="shared" si="0"/>
        <v>2</v>
      </c>
      <c r="T47" s="12">
        <f>Раздел2!D48</f>
        <v>1</v>
      </c>
    </row>
    <row r="48" spans="1:20" ht="21" customHeight="1" x14ac:dyDescent="0.25">
      <c r="A48" s="355"/>
      <c r="B48" s="127" t="s">
        <v>415</v>
      </c>
      <c r="C48" s="64" t="s">
        <v>543</v>
      </c>
      <c r="D48" s="191">
        <v>1</v>
      </c>
      <c r="E48" s="191">
        <v>1</v>
      </c>
      <c r="F48" s="191">
        <v>1</v>
      </c>
      <c r="G48" s="191"/>
      <c r="H48" s="191">
        <v>1</v>
      </c>
      <c r="I48" s="191"/>
      <c r="J48" s="191">
        <v>1</v>
      </c>
      <c r="K48" s="191"/>
      <c r="L48" s="191"/>
      <c r="M48" s="191"/>
      <c r="N48" s="191">
        <v>1</v>
      </c>
      <c r="O48" s="191"/>
      <c r="P48" s="191"/>
      <c r="Q48" s="191"/>
      <c r="R48" s="191">
        <v>1</v>
      </c>
      <c r="S48" s="12">
        <f t="shared" si="0"/>
        <v>1</v>
      </c>
      <c r="T48" s="12">
        <f>Раздел2!D49</f>
        <v>1</v>
      </c>
    </row>
    <row r="49" spans="1:20" ht="15.75" customHeight="1" x14ac:dyDescent="0.25">
      <c r="A49" s="355"/>
      <c r="B49" s="127" t="s">
        <v>298</v>
      </c>
      <c r="C49" s="64" t="s">
        <v>544</v>
      </c>
      <c r="D49" s="191">
        <v>1</v>
      </c>
      <c r="E49" s="191">
        <v>1</v>
      </c>
      <c r="F49" s="191">
        <v>1</v>
      </c>
      <c r="G49" s="191"/>
      <c r="H49" s="191">
        <v>1</v>
      </c>
      <c r="I49" s="191"/>
      <c r="J49" s="191">
        <v>1</v>
      </c>
      <c r="K49" s="191"/>
      <c r="L49" s="191"/>
      <c r="M49" s="191"/>
      <c r="N49" s="191">
        <v>1</v>
      </c>
      <c r="O49" s="191"/>
      <c r="P49" s="191"/>
      <c r="Q49" s="191"/>
      <c r="R49" s="191">
        <v>1</v>
      </c>
      <c r="S49" s="12">
        <f t="shared" si="0"/>
        <v>1</v>
      </c>
      <c r="T49" s="12">
        <f>Раздел2!D50</f>
        <v>1</v>
      </c>
    </row>
    <row r="50" spans="1:20" ht="15.75" customHeight="1" x14ac:dyDescent="0.25">
      <c r="A50" s="355"/>
      <c r="B50" s="127" t="s">
        <v>299</v>
      </c>
      <c r="C50" s="64" t="s">
        <v>545</v>
      </c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2">
        <f t="shared" si="0"/>
        <v>0</v>
      </c>
      <c r="T50" s="12">
        <f>Раздел2!D51</f>
        <v>0</v>
      </c>
    </row>
    <row r="51" spans="1:20" ht="15.75" customHeight="1" x14ac:dyDescent="0.25">
      <c r="A51" s="355"/>
      <c r="B51" s="127" t="s">
        <v>300</v>
      </c>
      <c r="C51" s="64" t="s">
        <v>546</v>
      </c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2">
        <f t="shared" si="0"/>
        <v>0</v>
      </c>
      <c r="T51" s="12">
        <f>Раздел2!D52</f>
        <v>0</v>
      </c>
    </row>
    <row r="52" spans="1:20" ht="15.75" customHeight="1" x14ac:dyDescent="0.25">
      <c r="A52" s="355"/>
      <c r="B52" s="126" t="s">
        <v>137</v>
      </c>
      <c r="C52" s="64" t="s">
        <v>547</v>
      </c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2">
        <f t="shared" si="0"/>
        <v>0</v>
      </c>
      <c r="T52" s="12">
        <f>Раздел2!D53</f>
        <v>0</v>
      </c>
    </row>
    <row r="53" spans="1:20" ht="15.75" customHeight="1" x14ac:dyDescent="0.25">
      <c r="A53" s="355"/>
      <c r="B53" s="126" t="s">
        <v>775</v>
      </c>
      <c r="C53" s="64" t="s">
        <v>548</v>
      </c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2">
        <f t="shared" si="0"/>
        <v>0</v>
      </c>
      <c r="T53" s="12">
        <f>Раздел2!D54</f>
        <v>0</v>
      </c>
    </row>
    <row r="54" spans="1:20" ht="15.75" customHeight="1" x14ac:dyDescent="0.25">
      <c r="A54" s="355"/>
      <c r="B54" s="126" t="s">
        <v>384</v>
      </c>
      <c r="C54" s="64" t="s">
        <v>549</v>
      </c>
      <c r="D54" s="193">
        <f>SUM(D55:D57)</f>
        <v>0</v>
      </c>
      <c r="E54" s="193">
        <f t="shared" ref="E54:R54" si="6">SUM(E55:E57)</f>
        <v>0</v>
      </c>
      <c r="F54" s="193">
        <f t="shared" si="6"/>
        <v>0</v>
      </c>
      <c r="G54" s="193">
        <f t="shared" si="6"/>
        <v>0</v>
      </c>
      <c r="H54" s="193">
        <f t="shared" si="6"/>
        <v>0</v>
      </c>
      <c r="I54" s="193">
        <f t="shared" si="6"/>
        <v>0</v>
      </c>
      <c r="J54" s="193">
        <f t="shared" si="6"/>
        <v>0</v>
      </c>
      <c r="K54" s="193">
        <f t="shared" si="6"/>
        <v>0</v>
      </c>
      <c r="L54" s="193">
        <f t="shared" si="6"/>
        <v>0</v>
      </c>
      <c r="M54" s="193">
        <f t="shared" si="6"/>
        <v>0</v>
      </c>
      <c r="N54" s="193">
        <f t="shared" si="6"/>
        <v>0</v>
      </c>
      <c r="O54" s="193">
        <f t="shared" si="6"/>
        <v>0</v>
      </c>
      <c r="P54" s="193">
        <f t="shared" si="6"/>
        <v>0</v>
      </c>
      <c r="Q54" s="193">
        <f t="shared" si="6"/>
        <v>0</v>
      </c>
      <c r="R54" s="193">
        <f t="shared" si="6"/>
        <v>0</v>
      </c>
      <c r="S54" s="12">
        <f t="shared" si="0"/>
        <v>0</v>
      </c>
      <c r="T54" s="12">
        <f>Раздел2!D55</f>
        <v>0</v>
      </c>
    </row>
    <row r="55" spans="1:20" ht="21" customHeight="1" x14ac:dyDescent="0.25">
      <c r="A55" s="355"/>
      <c r="B55" s="127" t="s">
        <v>416</v>
      </c>
      <c r="C55" s="64" t="s">
        <v>550</v>
      </c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2">
        <f t="shared" si="0"/>
        <v>0</v>
      </c>
      <c r="T55" s="12">
        <f>Раздел2!D56</f>
        <v>0</v>
      </c>
    </row>
    <row r="56" spans="1:20" ht="15.75" customHeight="1" x14ac:dyDescent="0.25">
      <c r="A56" s="355"/>
      <c r="B56" s="127" t="s">
        <v>291</v>
      </c>
      <c r="C56" s="64" t="s">
        <v>551</v>
      </c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2">
        <f t="shared" si="0"/>
        <v>0</v>
      </c>
      <c r="T56" s="12">
        <f>Раздел2!D57</f>
        <v>0</v>
      </c>
    </row>
    <row r="57" spans="1:20" ht="15" customHeight="1" x14ac:dyDescent="0.25">
      <c r="A57" s="355"/>
      <c r="B57" s="127" t="s">
        <v>479</v>
      </c>
      <c r="C57" s="64" t="s">
        <v>552</v>
      </c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2">
        <f t="shared" si="0"/>
        <v>0</v>
      </c>
      <c r="T57" s="12">
        <f>Раздел2!D58</f>
        <v>0</v>
      </c>
    </row>
    <row r="58" spans="1:20" ht="15.75" customHeight="1" x14ac:dyDescent="0.25">
      <c r="A58" s="355"/>
      <c r="B58" s="126" t="s">
        <v>27</v>
      </c>
      <c r="C58" s="64" t="s">
        <v>553</v>
      </c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2">
        <f t="shared" si="0"/>
        <v>0</v>
      </c>
      <c r="T58" s="12">
        <f>Раздел2!D59</f>
        <v>0</v>
      </c>
    </row>
    <row r="59" spans="1:20" ht="15.75" customHeight="1" x14ac:dyDescent="0.25">
      <c r="A59" s="355"/>
      <c r="B59" s="126" t="s">
        <v>28</v>
      </c>
      <c r="C59" s="64" t="s">
        <v>554</v>
      </c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2">
        <f t="shared" si="0"/>
        <v>0</v>
      </c>
      <c r="T59" s="12">
        <f>Раздел2!D60</f>
        <v>0</v>
      </c>
    </row>
    <row r="60" spans="1:20" ht="15.75" customHeight="1" x14ac:dyDescent="0.25">
      <c r="A60" s="355"/>
      <c r="B60" s="126" t="s">
        <v>29</v>
      </c>
      <c r="C60" s="64" t="s">
        <v>555</v>
      </c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2">
        <f t="shared" si="0"/>
        <v>0</v>
      </c>
      <c r="T60" s="12">
        <f>Раздел2!D61</f>
        <v>0</v>
      </c>
    </row>
    <row r="61" spans="1:20" ht="15.75" customHeight="1" x14ac:dyDescent="0.25">
      <c r="A61" s="355"/>
      <c r="B61" s="126" t="s">
        <v>773</v>
      </c>
      <c r="C61" s="64" t="s">
        <v>556</v>
      </c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2">
        <f t="shared" si="0"/>
        <v>0</v>
      </c>
      <c r="T61" s="12">
        <f>Раздел2!D62</f>
        <v>0</v>
      </c>
    </row>
    <row r="62" spans="1:20" ht="15.75" customHeight="1" x14ac:dyDescent="0.25">
      <c r="A62" s="355"/>
      <c r="B62" s="126" t="s">
        <v>30</v>
      </c>
      <c r="C62" s="64" t="s">
        <v>557</v>
      </c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2">
        <f t="shared" si="0"/>
        <v>0</v>
      </c>
      <c r="T62" s="12">
        <f>Раздел2!D63</f>
        <v>0</v>
      </c>
    </row>
    <row r="63" spans="1:20" ht="15.75" customHeight="1" x14ac:dyDescent="0.25">
      <c r="A63" s="355"/>
      <c r="B63" s="126" t="s">
        <v>31</v>
      </c>
      <c r="C63" s="64" t="s">
        <v>558</v>
      </c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2">
        <f t="shared" si="0"/>
        <v>0</v>
      </c>
      <c r="T63" s="12">
        <f>Раздел2!D64</f>
        <v>0</v>
      </c>
    </row>
    <row r="64" spans="1:20" ht="15.75" customHeight="1" x14ac:dyDescent="0.25">
      <c r="A64" s="355"/>
      <c r="B64" s="126" t="s">
        <v>32</v>
      </c>
      <c r="C64" s="64" t="s">
        <v>559</v>
      </c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2">
        <f t="shared" si="0"/>
        <v>0</v>
      </c>
      <c r="T64" s="12">
        <f>Раздел2!D65</f>
        <v>0</v>
      </c>
    </row>
    <row r="65" spans="1:20" ht="15.75" customHeight="1" x14ac:dyDescent="0.25">
      <c r="A65" s="355"/>
      <c r="B65" s="126" t="s">
        <v>749</v>
      </c>
      <c r="C65" s="64" t="s">
        <v>560</v>
      </c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2">
        <f t="shared" si="0"/>
        <v>0</v>
      </c>
      <c r="T65" s="12">
        <f>Раздел2!D66</f>
        <v>0</v>
      </c>
    </row>
    <row r="66" spans="1:20" ht="15.75" customHeight="1" x14ac:dyDescent="0.25">
      <c r="A66" s="355"/>
      <c r="B66" s="126" t="s">
        <v>33</v>
      </c>
      <c r="C66" s="64" t="s">
        <v>561</v>
      </c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2">
        <f t="shared" si="0"/>
        <v>0</v>
      </c>
      <c r="T66" s="12">
        <f>Раздел2!D67</f>
        <v>0</v>
      </c>
    </row>
    <row r="67" spans="1:20" ht="15.75" customHeight="1" x14ac:dyDescent="0.25">
      <c r="A67" s="355"/>
      <c r="B67" s="126" t="s">
        <v>385</v>
      </c>
      <c r="C67" s="64" t="s">
        <v>562</v>
      </c>
      <c r="D67" s="193">
        <f>SUM(D68:D71)</f>
        <v>0</v>
      </c>
      <c r="E67" s="193">
        <f t="shared" ref="E67:R67" si="7">SUM(E68:E71)</f>
        <v>0</v>
      </c>
      <c r="F67" s="193">
        <f t="shared" si="7"/>
        <v>0</v>
      </c>
      <c r="G67" s="193">
        <f t="shared" si="7"/>
        <v>0</v>
      </c>
      <c r="H67" s="193">
        <f t="shared" si="7"/>
        <v>0</v>
      </c>
      <c r="I67" s="193">
        <f t="shared" si="7"/>
        <v>0</v>
      </c>
      <c r="J67" s="193">
        <f t="shared" si="7"/>
        <v>0</v>
      </c>
      <c r="K67" s="193">
        <f t="shared" si="7"/>
        <v>0</v>
      </c>
      <c r="L67" s="193">
        <f t="shared" si="7"/>
        <v>0</v>
      </c>
      <c r="M67" s="193">
        <f t="shared" si="7"/>
        <v>0</v>
      </c>
      <c r="N67" s="193">
        <f t="shared" si="7"/>
        <v>0</v>
      </c>
      <c r="O67" s="193">
        <f t="shared" si="7"/>
        <v>0</v>
      </c>
      <c r="P67" s="193">
        <f t="shared" si="7"/>
        <v>0</v>
      </c>
      <c r="Q67" s="193">
        <f t="shared" si="7"/>
        <v>0</v>
      </c>
      <c r="R67" s="193">
        <f t="shared" si="7"/>
        <v>0</v>
      </c>
      <c r="S67" s="12">
        <f t="shared" si="0"/>
        <v>0</v>
      </c>
      <c r="T67" s="12">
        <f>Раздел2!D68</f>
        <v>0</v>
      </c>
    </row>
    <row r="68" spans="1:20" ht="21.75" customHeight="1" x14ac:dyDescent="0.25">
      <c r="A68" s="355"/>
      <c r="B68" s="127" t="s">
        <v>417</v>
      </c>
      <c r="C68" s="64" t="s">
        <v>563</v>
      </c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2">
        <f t="shared" si="0"/>
        <v>0</v>
      </c>
      <c r="T68" s="12">
        <f>Раздел2!D69</f>
        <v>0</v>
      </c>
    </row>
    <row r="69" spans="1:20" ht="15.75" customHeight="1" x14ac:dyDescent="0.25">
      <c r="A69" s="355"/>
      <c r="B69" s="127" t="s">
        <v>252</v>
      </c>
      <c r="C69" s="64" t="s">
        <v>564</v>
      </c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2">
        <f t="shared" si="0"/>
        <v>0</v>
      </c>
      <c r="T69" s="12">
        <f>Раздел2!D70</f>
        <v>0</v>
      </c>
    </row>
    <row r="70" spans="1:20" ht="15.75" customHeight="1" x14ac:dyDescent="0.25">
      <c r="A70" s="355"/>
      <c r="B70" s="127" t="s">
        <v>254</v>
      </c>
      <c r="C70" s="64" t="s">
        <v>565</v>
      </c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2">
        <f t="shared" si="0"/>
        <v>0</v>
      </c>
      <c r="T70" s="12">
        <f>Раздел2!D71</f>
        <v>0</v>
      </c>
    </row>
    <row r="71" spans="1:20" ht="15.75" customHeight="1" x14ac:dyDescent="0.25">
      <c r="A71" s="355"/>
      <c r="B71" s="127" t="s">
        <v>255</v>
      </c>
      <c r="C71" s="64" t="s">
        <v>566</v>
      </c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2">
        <f t="shared" si="0"/>
        <v>0</v>
      </c>
      <c r="T71" s="12">
        <f>Раздел2!D72</f>
        <v>0</v>
      </c>
    </row>
    <row r="72" spans="1:20" ht="15.75" customHeight="1" x14ac:dyDescent="0.25">
      <c r="A72" s="355"/>
      <c r="B72" s="126" t="s">
        <v>480</v>
      </c>
      <c r="C72" s="64" t="s">
        <v>567</v>
      </c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2">
        <f t="shared" si="0"/>
        <v>0</v>
      </c>
      <c r="T72" s="12">
        <f>Раздел2!D73</f>
        <v>0</v>
      </c>
    </row>
    <row r="73" spans="1:20" ht="15.75" customHeight="1" x14ac:dyDescent="0.25">
      <c r="A73" s="355"/>
      <c r="B73" s="126" t="s">
        <v>35</v>
      </c>
      <c r="C73" s="64" t="s">
        <v>568</v>
      </c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2">
        <f t="shared" ref="S73:S136" si="8">D73</f>
        <v>0</v>
      </c>
      <c r="T73" s="12">
        <f>Раздел2!D74</f>
        <v>0</v>
      </c>
    </row>
    <row r="74" spans="1:20" ht="15.75" customHeight="1" x14ac:dyDescent="0.25">
      <c r="A74" s="355"/>
      <c r="B74" s="126" t="s">
        <v>134</v>
      </c>
      <c r="C74" s="64" t="s">
        <v>569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2">
        <f t="shared" si="8"/>
        <v>0</v>
      </c>
      <c r="T74" s="12">
        <f>Раздел2!D75</f>
        <v>0</v>
      </c>
    </row>
    <row r="75" spans="1:20" ht="15.75" customHeight="1" x14ac:dyDescent="0.25">
      <c r="A75" s="355"/>
      <c r="B75" s="126" t="s">
        <v>36</v>
      </c>
      <c r="C75" s="64" t="s">
        <v>570</v>
      </c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2">
        <f t="shared" si="8"/>
        <v>0</v>
      </c>
      <c r="T75" s="12">
        <f>Раздел2!D76</f>
        <v>0</v>
      </c>
    </row>
    <row r="76" spans="1:20" ht="15.75" customHeight="1" x14ac:dyDescent="0.25">
      <c r="A76" s="355"/>
      <c r="B76" s="126" t="s">
        <v>481</v>
      </c>
      <c r="C76" s="64" t="s">
        <v>571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2">
        <f t="shared" si="8"/>
        <v>0</v>
      </c>
      <c r="T76" s="12">
        <f>Раздел2!D77</f>
        <v>0</v>
      </c>
    </row>
    <row r="77" spans="1:20" ht="15.75" customHeight="1" x14ac:dyDescent="0.25">
      <c r="A77" s="355"/>
      <c r="B77" s="126" t="s">
        <v>256</v>
      </c>
      <c r="C77" s="64" t="s">
        <v>572</v>
      </c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2">
        <f t="shared" si="8"/>
        <v>0</v>
      </c>
      <c r="T77" s="12">
        <f>Раздел2!D78</f>
        <v>0</v>
      </c>
    </row>
    <row r="78" spans="1:20" ht="15.75" customHeight="1" x14ac:dyDescent="0.25">
      <c r="A78" s="355"/>
      <c r="B78" s="126" t="s">
        <v>37</v>
      </c>
      <c r="C78" s="64" t="s">
        <v>573</v>
      </c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2">
        <f t="shared" si="8"/>
        <v>0</v>
      </c>
      <c r="T78" s="12">
        <f>Раздел2!D79</f>
        <v>0</v>
      </c>
    </row>
    <row r="79" spans="1:20" ht="15.75" customHeight="1" x14ac:dyDescent="0.25">
      <c r="A79" s="355"/>
      <c r="B79" s="126" t="s">
        <v>257</v>
      </c>
      <c r="C79" s="64" t="s">
        <v>574</v>
      </c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2">
        <f t="shared" si="8"/>
        <v>0</v>
      </c>
      <c r="T79" s="12">
        <f>Раздел2!D80</f>
        <v>0</v>
      </c>
    </row>
    <row r="80" spans="1:20" ht="15.75" customHeight="1" x14ac:dyDescent="0.25">
      <c r="A80" s="355"/>
      <c r="B80" s="126" t="s">
        <v>258</v>
      </c>
      <c r="C80" s="64" t="s">
        <v>575</v>
      </c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2">
        <f t="shared" si="8"/>
        <v>0</v>
      </c>
      <c r="T80" s="12">
        <f>Раздел2!D81</f>
        <v>0</v>
      </c>
    </row>
    <row r="81" spans="1:20" ht="15.75" customHeight="1" x14ac:dyDescent="0.25">
      <c r="A81" s="355"/>
      <c r="B81" s="126" t="s">
        <v>776</v>
      </c>
      <c r="C81" s="64" t="s">
        <v>576</v>
      </c>
      <c r="D81" s="193">
        <f>SUM(D82:D83)</f>
        <v>0</v>
      </c>
      <c r="E81" s="193">
        <f t="shared" ref="E81:R81" si="9">SUM(E82:E83)</f>
        <v>0</v>
      </c>
      <c r="F81" s="193">
        <f t="shared" si="9"/>
        <v>0</v>
      </c>
      <c r="G81" s="193">
        <f t="shared" si="9"/>
        <v>0</v>
      </c>
      <c r="H81" s="193">
        <f t="shared" si="9"/>
        <v>0</v>
      </c>
      <c r="I81" s="193">
        <f t="shared" si="9"/>
        <v>0</v>
      </c>
      <c r="J81" s="193">
        <f t="shared" si="9"/>
        <v>0</v>
      </c>
      <c r="K81" s="193">
        <f t="shared" si="9"/>
        <v>0</v>
      </c>
      <c r="L81" s="193">
        <f t="shared" si="9"/>
        <v>0</v>
      </c>
      <c r="M81" s="193">
        <f t="shared" si="9"/>
        <v>0</v>
      </c>
      <c r="N81" s="193">
        <f t="shared" si="9"/>
        <v>0</v>
      </c>
      <c r="O81" s="193">
        <f t="shared" si="9"/>
        <v>0</v>
      </c>
      <c r="P81" s="193">
        <f t="shared" si="9"/>
        <v>0</v>
      </c>
      <c r="Q81" s="193">
        <f t="shared" si="9"/>
        <v>0</v>
      </c>
      <c r="R81" s="193">
        <f t="shared" si="9"/>
        <v>0</v>
      </c>
      <c r="S81" s="12">
        <f t="shared" si="8"/>
        <v>0</v>
      </c>
      <c r="T81" s="12">
        <f>Раздел2!D82</f>
        <v>0</v>
      </c>
    </row>
    <row r="82" spans="1:20" ht="21" customHeight="1" x14ac:dyDescent="0.25">
      <c r="A82" s="355"/>
      <c r="B82" s="127" t="s">
        <v>418</v>
      </c>
      <c r="C82" s="64" t="s">
        <v>577</v>
      </c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2">
        <f t="shared" si="8"/>
        <v>0</v>
      </c>
      <c r="T82" s="12">
        <f>Раздел2!D83</f>
        <v>0</v>
      </c>
    </row>
    <row r="83" spans="1:20" ht="15.75" customHeight="1" x14ac:dyDescent="0.25">
      <c r="A83" s="355"/>
      <c r="B83" s="127" t="s">
        <v>292</v>
      </c>
      <c r="C83" s="64" t="s">
        <v>578</v>
      </c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2">
        <f t="shared" si="8"/>
        <v>0</v>
      </c>
      <c r="T83" s="12">
        <f>Раздел2!D84</f>
        <v>0</v>
      </c>
    </row>
    <row r="84" spans="1:20" ht="15.75" customHeight="1" x14ac:dyDescent="0.25">
      <c r="A84" s="355"/>
      <c r="B84" s="126" t="s">
        <v>38</v>
      </c>
      <c r="C84" s="64" t="s">
        <v>579</v>
      </c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2">
        <f t="shared" si="8"/>
        <v>0</v>
      </c>
      <c r="T84" s="12">
        <f>Раздел2!D85</f>
        <v>0</v>
      </c>
    </row>
    <row r="85" spans="1:20" ht="15.75" customHeight="1" x14ac:dyDescent="0.25">
      <c r="A85" s="355"/>
      <c r="B85" s="126" t="s">
        <v>39</v>
      </c>
      <c r="C85" s="64" t="s">
        <v>580</v>
      </c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2">
        <f t="shared" si="8"/>
        <v>0</v>
      </c>
      <c r="T85" s="12">
        <f>Раздел2!D86</f>
        <v>0</v>
      </c>
    </row>
    <row r="86" spans="1:20" ht="15.75" customHeight="1" x14ac:dyDescent="0.25">
      <c r="A86" s="355"/>
      <c r="B86" s="126" t="s">
        <v>40</v>
      </c>
      <c r="C86" s="64" t="s">
        <v>581</v>
      </c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2">
        <f t="shared" si="8"/>
        <v>0</v>
      </c>
      <c r="T86" s="12">
        <f>Раздел2!D87</f>
        <v>0</v>
      </c>
    </row>
    <row r="87" spans="1:20" ht="15.75" customHeight="1" x14ac:dyDescent="0.25">
      <c r="A87" s="355"/>
      <c r="B87" s="126" t="s">
        <v>482</v>
      </c>
      <c r="C87" s="64" t="s">
        <v>582</v>
      </c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2">
        <f t="shared" si="8"/>
        <v>0</v>
      </c>
      <c r="T87" s="12">
        <f>Раздел2!D88</f>
        <v>0</v>
      </c>
    </row>
    <row r="88" spans="1:20" ht="15.75" customHeight="1" x14ac:dyDescent="0.25">
      <c r="A88" s="355"/>
      <c r="B88" s="126" t="s">
        <v>483</v>
      </c>
      <c r="C88" s="64" t="s">
        <v>583</v>
      </c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2">
        <f t="shared" si="8"/>
        <v>0</v>
      </c>
      <c r="T88" s="12">
        <f>Раздел2!D89</f>
        <v>0</v>
      </c>
    </row>
    <row r="89" spans="1:20" ht="15.75" customHeight="1" x14ac:dyDescent="0.25">
      <c r="A89" s="355"/>
      <c r="B89" s="126" t="s">
        <v>41</v>
      </c>
      <c r="C89" s="64" t="s">
        <v>584</v>
      </c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2">
        <f t="shared" si="8"/>
        <v>0</v>
      </c>
      <c r="T89" s="12">
        <f>Раздел2!D90</f>
        <v>0</v>
      </c>
    </row>
    <row r="90" spans="1:20" ht="15.75" customHeight="1" x14ac:dyDescent="0.25">
      <c r="A90" s="355"/>
      <c r="B90" s="126" t="s">
        <v>386</v>
      </c>
      <c r="C90" s="64" t="s">
        <v>585</v>
      </c>
      <c r="D90" s="193">
        <f>SUM(D91:D92)</f>
        <v>0</v>
      </c>
      <c r="E90" s="193">
        <f t="shared" ref="E90:R90" si="10">SUM(E91:E92)</f>
        <v>0</v>
      </c>
      <c r="F90" s="193">
        <f t="shared" si="10"/>
        <v>0</v>
      </c>
      <c r="G90" s="193">
        <f t="shared" si="10"/>
        <v>0</v>
      </c>
      <c r="H90" s="193">
        <f t="shared" si="10"/>
        <v>0</v>
      </c>
      <c r="I90" s="193">
        <f t="shared" si="10"/>
        <v>0</v>
      </c>
      <c r="J90" s="193">
        <f t="shared" si="10"/>
        <v>0</v>
      </c>
      <c r="K90" s="193">
        <f t="shared" si="10"/>
        <v>0</v>
      </c>
      <c r="L90" s="193">
        <f t="shared" si="10"/>
        <v>0</v>
      </c>
      <c r="M90" s="193">
        <f t="shared" si="10"/>
        <v>0</v>
      </c>
      <c r="N90" s="193">
        <f t="shared" si="10"/>
        <v>0</v>
      </c>
      <c r="O90" s="193">
        <f t="shared" si="10"/>
        <v>0</v>
      </c>
      <c r="P90" s="193">
        <f t="shared" si="10"/>
        <v>0</v>
      </c>
      <c r="Q90" s="193">
        <f t="shared" si="10"/>
        <v>0</v>
      </c>
      <c r="R90" s="193">
        <f t="shared" si="10"/>
        <v>0</v>
      </c>
      <c r="S90" s="12">
        <f t="shared" si="8"/>
        <v>0</v>
      </c>
      <c r="T90" s="12">
        <f>Раздел2!D91</f>
        <v>0</v>
      </c>
    </row>
    <row r="91" spans="1:20" ht="21.75" customHeight="1" x14ac:dyDescent="0.25">
      <c r="A91" s="355"/>
      <c r="B91" s="127" t="s">
        <v>419</v>
      </c>
      <c r="C91" s="64" t="s">
        <v>586</v>
      </c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2">
        <f t="shared" si="8"/>
        <v>0</v>
      </c>
      <c r="T91" s="12">
        <f>Раздел2!D92</f>
        <v>0</v>
      </c>
    </row>
    <row r="92" spans="1:20" ht="15" customHeight="1" x14ac:dyDescent="0.25">
      <c r="A92" s="355"/>
      <c r="B92" s="127" t="s">
        <v>78</v>
      </c>
      <c r="C92" s="64" t="s">
        <v>587</v>
      </c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2">
        <f t="shared" si="8"/>
        <v>0</v>
      </c>
      <c r="T92" s="12">
        <f>Раздел2!D93</f>
        <v>0</v>
      </c>
    </row>
    <row r="93" spans="1:20" ht="15.75" customHeight="1" x14ac:dyDescent="0.25">
      <c r="A93" s="355"/>
      <c r="B93" s="126" t="s">
        <v>259</v>
      </c>
      <c r="C93" s="64" t="s">
        <v>588</v>
      </c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2">
        <f t="shared" si="8"/>
        <v>0</v>
      </c>
      <c r="T93" s="12">
        <f>Раздел2!D94</f>
        <v>0</v>
      </c>
    </row>
    <row r="94" spans="1:20" ht="15.75" customHeight="1" x14ac:dyDescent="0.25">
      <c r="A94" s="355"/>
      <c r="B94" s="126" t="s">
        <v>484</v>
      </c>
      <c r="C94" s="64" t="s">
        <v>589</v>
      </c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2">
        <f t="shared" si="8"/>
        <v>0</v>
      </c>
      <c r="T94" s="12">
        <f>Раздел2!D95</f>
        <v>0</v>
      </c>
    </row>
    <row r="95" spans="1:20" ht="15.75" customHeight="1" x14ac:dyDescent="0.25">
      <c r="A95" s="355"/>
      <c r="B95" s="126" t="s">
        <v>768</v>
      </c>
      <c r="C95" s="64" t="s">
        <v>590</v>
      </c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2">
        <f t="shared" si="8"/>
        <v>0</v>
      </c>
      <c r="T95" s="12">
        <f>Раздел2!D96</f>
        <v>0</v>
      </c>
    </row>
    <row r="96" spans="1:20" ht="15.75" customHeight="1" x14ac:dyDescent="0.25">
      <c r="A96" s="355"/>
      <c r="B96" s="126" t="s">
        <v>135</v>
      </c>
      <c r="C96" s="64" t="s">
        <v>591</v>
      </c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2">
        <f t="shared" si="8"/>
        <v>0</v>
      </c>
      <c r="T96" s="12">
        <f>Раздел2!D97</f>
        <v>0</v>
      </c>
    </row>
    <row r="97" spans="1:20" ht="15.75" customHeight="1" x14ac:dyDescent="0.25">
      <c r="A97" s="355"/>
      <c r="B97" s="126" t="s">
        <v>387</v>
      </c>
      <c r="C97" s="64" t="s">
        <v>592</v>
      </c>
      <c r="D97" s="193">
        <f>SUM(D98:D104)</f>
        <v>7</v>
      </c>
      <c r="E97" s="193">
        <f t="shared" ref="E97:R97" si="11">SUM(E98:E104)</f>
        <v>6</v>
      </c>
      <c r="F97" s="193">
        <f t="shared" si="11"/>
        <v>6</v>
      </c>
      <c r="G97" s="193">
        <f t="shared" si="11"/>
        <v>0</v>
      </c>
      <c r="H97" s="193">
        <f t="shared" si="11"/>
        <v>6</v>
      </c>
      <c r="I97" s="193">
        <f t="shared" si="11"/>
        <v>0</v>
      </c>
      <c r="J97" s="193">
        <f t="shared" si="11"/>
        <v>4</v>
      </c>
      <c r="K97" s="193">
        <f t="shared" si="11"/>
        <v>0</v>
      </c>
      <c r="L97" s="193">
        <f t="shared" si="11"/>
        <v>0</v>
      </c>
      <c r="M97" s="193">
        <f t="shared" si="11"/>
        <v>2</v>
      </c>
      <c r="N97" s="193">
        <f t="shared" si="11"/>
        <v>2</v>
      </c>
      <c r="O97" s="193">
        <f t="shared" si="11"/>
        <v>2</v>
      </c>
      <c r="P97" s="193">
        <f t="shared" si="11"/>
        <v>0</v>
      </c>
      <c r="Q97" s="193">
        <f t="shared" si="11"/>
        <v>0</v>
      </c>
      <c r="R97" s="193">
        <f t="shared" si="11"/>
        <v>7</v>
      </c>
      <c r="S97" s="12">
        <f t="shared" si="8"/>
        <v>7</v>
      </c>
      <c r="T97" s="12">
        <f>Раздел2!D98</f>
        <v>1</v>
      </c>
    </row>
    <row r="98" spans="1:20" ht="21" customHeight="1" x14ac:dyDescent="0.25">
      <c r="A98" s="355"/>
      <c r="B98" s="127" t="s">
        <v>420</v>
      </c>
      <c r="C98" s="64" t="s">
        <v>593</v>
      </c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2">
        <f t="shared" si="8"/>
        <v>0</v>
      </c>
      <c r="T98" s="12">
        <f>Раздел2!D99</f>
        <v>0</v>
      </c>
    </row>
    <row r="99" spans="1:20" ht="21" customHeight="1" x14ac:dyDescent="0.25">
      <c r="A99" s="355"/>
      <c r="B99" s="127" t="s">
        <v>333</v>
      </c>
      <c r="C99" s="64" t="s">
        <v>594</v>
      </c>
      <c r="D99" s="191">
        <v>7</v>
      </c>
      <c r="E99" s="191">
        <v>6</v>
      </c>
      <c r="F99" s="191">
        <v>6</v>
      </c>
      <c r="G99" s="191"/>
      <c r="H99" s="191">
        <v>6</v>
      </c>
      <c r="I99" s="191"/>
      <c r="J99" s="191">
        <v>4</v>
      </c>
      <c r="K99" s="191"/>
      <c r="L99" s="191"/>
      <c r="M99" s="191">
        <v>2</v>
      </c>
      <c r="N99" s="191">
        <v>2</v>
      </c>
      <c r="O99" s="191">
        <v>2</v>
      </c>
      <c r="P99" s="191"/>
      <c r="Q99" s="191"/>
      <c r="R99" s="191">
        <v>7</v>
      </c>
      <c r="S99" s="12">
        <f t="shared" si="8"/>
        <v>7</v>
      </c>
      <c r="T99" s="12">
        <f>Раздел2!D100</f>
        <v>1</v>
      </c>
    </row>
    <row r="100" spans="1:20" ht="21" customHeight="1" x14ac:dyDescent="0.25">
      <c r="A100" s="355"/>
      <c r="B100" s="127" t="s">
        <v>334</v>
      </c>
      <c r="C100" s="64" t="s">
        <v>595</v>
      </c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2">
        <f t="shared" si="8"/>
        <v>0</v>
      </c>
      <c r="T100" s="12">
        <f>Раздел2!D101</f>
        <v>0</v>
      </c>
    </row>
    <row r="101" spans="1:20" ht="15.75" customHeight="1" x14ac:dyDescent="0.25">
      <c r="A101" s="355"/>
      <c r="B101" s="127" t="s">
        <v>309</v>
      </c>
      <c r="C101" s="64" t="s">
        <v>596</v>
      </c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2">
        <f t="shared" si="8"/>
        <v>0</v>
      </c>
      <c r="T101" s="12">
        <f>Раздел2!D102</f>
        <v>1</v>
      </c>
    </row>
    <row r="102" spans="1:20" ht="15.75" customHeight="1" x14ac:dyDescent="0.25">
      <c r="A102" s="355"/>
      <c r="B102" s="127" t="s">
        <v>325</v>
      </c>
      <c r="C102" s="64" t="s">
        <v>597</v>
      </c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2">
        <f t="shared" si="8"/>
        <v>0</v>
      </c>
      <c r="T102" s="12">
        <f>Раздел2!D103</f>
        <v>0</v>
      </c>
    </row>
    <row r="103" spans="1:20" ht="15.75" customHeight="1" x14ac:dyDescent="0.25">
      <c r="A103" s="355"/>
      <c r="B103" s="127" t="s">
        <v>308</v>
      </c>
      <c r="C103" s="64" t="s">
        <v>598</v>
      </c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2">
        <f t="shared" si="8"/>
        <v>0</v>
      </c>
      <c r="T103" s="12">
        <f>Раздел2!D104</f>
        <v>0</v>
      </c>
    </row>
    <row r="104" spans="1:20" ht="15.75" customHeight="1" x14ac:dyDescent="0.25">
      <c r="A104" s="355"/>
      <c r="B104" s="127" t="s">
        <v>307</v>
      </c>
      <c r="C104" s="64" t="s">
        <v>599</v>
      </c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2">
        <f t="shared" si="8"/>
        <v>0</v>
      </c>
      <c r="T104" s="12">
        <f>Раздел2!D105</f>
        <v>0</v>
      </c>
    </row>
    <row r="105" spans="1:20" ht="15.75" customHeight="1" x14ac:dyDescent="0.25">
      <c r="A105" s="355"/>
      <c r="B105" s="126" t="s">
        <v>42</v>
      </c>
      <c r="C105" s="64" t="s">
        <v>600</v>
      </c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2">
        <f t="shared" si="8"/>
        <v>0</v>
      </c>
      <c r="T105" s="12">
        <f>Раздел2!D106</f>
        <v>0</v>
      </c>
    </row>
    <row r="106" spans="1:20" ht="15.75" customHeight="1" x14ac:dyDescent="0.25">
      <c r="A106" s="355"/>
      <c r="B106" s="126" t="s">
        <v>43</v>
      </c>
      <c r="C106" s="64" t="s">
        <v>601</v>
      </c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2">
        <f t="shared" si="8"/>
        <v>0</v>
      </c>
      <c r="T106" s="12">
        <f>Раздел2!D107</f>
        <v>0</v>
      </c>
    </row>
    <row r="107" spans="1:20" ht="15.75" customHeight="1" x14ac:dyDescent="0.25">
      <c r="A107" s="355"/>
      <c r="B107" s="126" t="s">
        <v>260</v>
      </c>
      <c r="C107" s="64" t="s">
        <v>602</v>
      </c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2">
        <f t="shared" si="8"/>
        <v>0</v>
      </c>
      <c r="T107" s="12">
        <f>Раздел2!D108</f>
        <v>0</v>
      </c>
    </row>
    <row r="108" spans="1:20" ht="21" customHeight="1" x14ac:dyDescent="0.25">
      <c r="A108" s="355"/>
      <c r="B108" s="145" t="s">
        <v>485</v>
      </c>
      <c r="C108" s="64" t="s">
        <v>603</v>
      </c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2">
        <f t="shared" si="8"/>
        <v>0</v>
      </c>
      <c r="T108" s="12">
        <f>Раздел2!D109</f>
        <v>0</v>
      </c>
    </row>
    <row r="109" spans="1:20" ht="15.75" customHeight="1" x14ac:dyDescent="0.25">
      <c r="A109" s="355"/>
      <c r="B109" s="126" t="s">
        <v>486</v>
      </c>
      <c r="C109" s="64" t="s">
        <v>604</v>
      </c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2">
        <f t="shared" si="8"/>
        <v>0</v>
      </c>
      <c r="T109" s="12">
        <f>Раздел2!D110</f>
        <v>0</v>
      </c>
    </row>
    <row r="110" spans="1:20" ht="15.75" customHeight="1" x14ac:dyDescent="0.25">
      <c r="A110" s="355"/>
      <c r="B110" s="126" t="s">
        <v>487</v>
      </c>
      <c r="C110" s="64" t="s">
        <v>605</v>
      </c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2">
        <f t="shared" si="8"/>
        <v>0</v>
      </c>
      <c r="T110" s="12">
        <f>Раздел2!D111</f>
        <v>0</v>
      </c>
    </row>
    <row r="111" spans="1:20" ht="15.75" customHeight="1" x14ac:dyDescent="0.25">
      <c r="A111" s="355"/>
      <c r="B111" s="126" t="s">
        <v>261</v>
      </c>
      <c r="C111" s="64" t="s">
        <v>606</v>
      </c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2">
        <f t="shared" si="8"/>
        <v>0</v>
      </c>
      <c r="T111" s="12">
        <f>Раздел2!D112</f>
        <v>0</v>
      </c>
    </row>
    <row r="112" spans="1:20" ht="15.75" customHeight="1" x14ac:dyDescent="0.25">
      <c r="A112" s="355"/>
      <c r="B112" s="126" t="s">
        <v>262</v>
      </c>
      <c r="C112" s="64" t="s">
        <v>607</v>
      </c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2">
        <f t="shared" si="8"/>
        <v>0</v>
      </c>
      <c r="T112" s="12">
        <f>Раздел2!D113</f>
        <v>0</v>
      </c>
    </row>
    <row r="113" spans="1:20" ht="15.75" customHeight="1" x14ac:dyDescent="0.25">
      <c r="A113" s="355"/>
      <c r="B113" s="126" t="s">
        <v>44</v>
      </c>
      <c r="C113" s="64" t="s">
        <v>608</v>
      </c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2">
        <f t="shared" si="8"/>
        <v>0</v>
      </c>
      <c r="T113" s="12">
        <f>Раздел2!D114</f>
        <v>0</v>
      </c>
    </row>
    <row r="114" spans="1:20" ht="15.75" customHeight="1" x14ac:dyDescent="0.25">
      <c r="A114" s="355"/>
      <c r="B114" s="126" t="s">
        <v>263</v>
      </c>
      <c r="C114" s="64" t="s">
        <v>609</v>
      </c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2">
        <f t="shared" si="8"/>
        <v>0</v>
      </c>
      <c r="T114" s="12">
        <f>Раздел2!D115</f>
        <v>0</v>
      </c>
    </row>
    <row r="115" spans="1:20" ht="15.75" customHeight="1" x14ac:dyDescent="0.25">
      <c r="A115" s="355"/>
      <c r="B115" s="126" t="s">
        <v>45</v>
      </c>
      <c r="C115" s="64" t="s">
        <v>610</v>
      </c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2">
        <f t="shared" si="8"/>
        <v>0</v>
      </c>
      <c r="T115" s="12">
        <f>Раздел2!D116</f>
        <v>0</v>
      </c>
    </row>
    <row r="116" spans="1:20" ht="15.75" customHeight="1" x14ac:dyDescent="0.25">
      <c r="A116" s="355"/>
      <c r="B116" s="126" t="s">
        <v>46</v>
      </c>
      <c r="C116" s="64" t="s">
        <v>611</v>
      </c>
      <c r="D116" s="192"/>
      <c r="E116" s="192"/>
      <c r="F116" s="192"/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2">
        <f t="shared" si="8"/>
        <v>0</v>
      </c>
      <c r="T116" s="12">
        <f>Раздел2!D117</f>
        <v>0</v>
      </c>
    </row>
    <row r="117" spans="1:20" ht="15.75" customHeight="1" x14ac:dyDescent="0.25">
      <c r="A117" s="355"/>
      <c r="B117" s="126" t="s">
        <v>264</v>
      </c>
      <c r="C117" s="64" t="s">
        <v>612</v>
      </c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2">
        <f t="shared" si="8"/>
        <v>0</v>
      </c>
      <c r="T117" s="12">
        <f>Раздел2!D118</f>
        <v>0</v>
      </c>
    </row>
    <row r="118" spans="1:20" ht="15.75" customHeight="1" x14ac:dyDescent="0.25">
      <c r="A118" s="355"/>
      <c r="B118" s="126" t="s">
        <v>488</v>
      </c>
      <c r="C118" s="64" t="s">
        <v>613</v>
      </c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2">
        <f t="shared" si="8"/>
        <v>0</v>
      </c>
      <c r="T118" s="12">
        <f>Раздел2!D119</f>
        <v>0</v>
      </c>
    </row>
    <row r="119" spans="1:20" ht="15.75" customHeight="1" x14ac:dyDescent="0.25">
      <c r="A119" s="355"/>
      <c r="B119" s="126" t="s">
        <v>388</v>
      </c>
      <c r="C119" s="64" t="s">
        <v>614</v>
      </c>
      <c r="D119" s="193">
        <f>SUM(D120:D121)</f>
        <v>0</v>
      </c>
      <c r="E119" s="193">
        <f t="shared" ref="E119:R119" si="12">SUM(E120:E121)</f>
        <v>0</v>
      </c>
      <c r="F119" s="193">
        <f t="shared" si="12"/>
        <v>0</v>
      </c>
      <c r="G119" s="193">
        <f t="shared" si="12"/>
        <v>0</v>
      </c>
      <c r="H119" s="193">
        <f t="shared" si="12"/>
        <v>0</v>
      </c>
      <c r="I119" s="193">
        <f t="shared" si="12"/>
        <v>0</v>
      </c>
      <c r="J119" s="193">
        <f t="shared" si="12"/>
        <v>0</v>
      </c>
      <c r="K119" s="193">
        <f t="shared" si="12"/>
        <v>0</v>
      </c>
      <c r="L119" s="193">
        <f t="shared" si="12"/>
        <v>0</v>
      </c>
      <c r="M119" s="193">
        <f t="shared" si="12"/>
        <v>0</v>
      </c>
      <c r="N119" s="193">
        <f t="shared" si="12"/>
        <v>0</v>
      </c>
      <c r="O119" s="193">
        <f t="shared" si="12"/>
        <v>0</v>
      </c>
      <c r="P119" s="193">
        <f t="shared" si="12"/>
        <v>0</v>
      </c>
      <c r="Q119" s="193">
        <f t="shared" si="12"/>
        <v>0</v>
      </c>
      <c r="R119" s="193">
        <f t="shared" si="12"/>
        <v>0</v>
      </c>
      <c r="S119" s="12">
        <f t="shared" si="8"/>
        <v>0</v>
      </c>
      <c r="T119" s="12">
        <f>Раздел2!D120</f>
        <v>0</v>
      </c>
    </row>
    <row r="120" spans="1:20" ht="20.25" customHeight="1" x14ac:dyDescent="0.25">
      <c r="A120" s="355"/>
      <c r="B120" s="127" t="s">
        <v>421</v>
      </c>
      <c r="C120" s="64" t="s">
        <v>615</v>
      </c>
      <c r="D120" s="192"/>
      <c r="E120" s="192"/>
      <c r="F120" s="192"/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2">
        <f t="shared" si="8"/>
        <v>0</v>
      </c>
      <c r="T120" s="12">
        <f>Раздел2!D121</f>
        <v>0</v>
      </c>
    </row>
    <row r="121" spans="1:20" ht="15.75" customHeight="1" x14ac:dyDescent="0.25">
      <c r="A121" s="355"/>
      <c r="B121" s="127" t="s">
        <v>310</v>
      </c>
      <c r="C121" s="64" t="s">
        <v>616</v>
      </c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2">
        <f t="shared" si="8"/>
        <v>0</v>
      </c>
      <c r="T121" s="12">
        <f>Раздел2!D122</f>
        <v>0</v>
      </c>
    </row>
    <row r="122" spans="1:20" ht="15.75" customHeight="1" x14ac:dyDescent="0.25">
      <c r="A122" s="355"/>
      <c r="B122" s="126" t="s">
        <v>265</v>
      </c>
      <c r="C122" s="64" t="s">
        <v>617</v>
      </c>
      <c r="D122" s="192"/>
      <c r="E122" s="192"/>
      <c r="F122" s="192"/>
      <c r="G122" s="192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2">
        <f t="shared" si="8"/>
        <v>0</v>
      </c>
      <c r="T122" s="12">
        <f>Раздел2!D123</f>
        <v>0</v>
      </c>
    </row>
    <row r="123" spans="1:20" ht="15.75" customHeight="1" x14ac:dyDescent="0.25">
      <c r="A123" s="355"/>
      <c r="B123" s="126" t="s">
        <v>47</v>
      </c>
      <c r="C123" s="64" t="s">
        <v>618</v>
      </c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2">
        <f t="shared" si="8"/>
        <v>0</v>
      </c>
      <c r="T123" s="12">
        <f>Раздел2!D124</f>
        <v>0</v>
      </c>
    </row>
    <row r="124" spans="1:20" ht="15.75" customHeight="1" x14ac:dyDescent="0.25">
      <c r="B124" s="126" t="s">
        <v>769</v>
      </c>
      <c r="C124" s="64" t="s">
        <v>619</v>
      </c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2">
        <f t="shared" si="8"/>
        <v>0</v>
      </c>
      <c r="T124" s="12">
        <f>Раздел2!D125</f>
        <v>0</v>
      </c>
    </row>
    <row r="125" spans="1:20" ht="15.75" customHeight="1" x14ac:dyDescent="0.25">
      <c r="B125" s="126" t="s">
        <v>48</v>
      </c>
      <c r="C125" s="64" t="s">
        <v>620</v>
      </c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2">
        <f t="shared" si="8"/>
        <v>0</v>
      </c>
      <c r="T125" s="12">
        <f>Раздел2!D126</f>
        <v>0</v>
      </c>
    </row>
    <row r="126" spans="1:20" ht="15.75" customHeight="1" x14ac:dyDescent="0.25">
      <c r="B126" s="126" t="s">
        <v>266</v>
      </c>
      <c r="C126" s="64" t="s">
        <v>621</v>
      </c>
      <c r="D126" s="192"/>
      <c r="E126" s="192"/>
      <c r="F126" s="192"/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2">
        <f t="shared" si="8"/>
        <v>0</v>
      </c>
      <c r="T126" s="12">
        <f>Раздел2!D127</f>
        <v>0</v>
      </c>
    </row>
    <row r="127" spans="1:20" ht="15.75" customHeight="1" x14ac:dyDescent="0.25">
      <c r="B127" s="126" t="s">
        <v>389</v>
      </c>
      <c r="C127" s="64" t="s">
        <v>622</v>
      </c>
      <c r="D127" s="193">
        <f>SUM(D128:D129)</f>
        <v>0</v>
      </c>
      <c r="E127" s="193">
        <f t="shared" ref="E127:R127" si="13">SUM(E128:E129)</f>
        <v>0</v>
      </c>
      <c r="F127" s="193">
        <f t="shared" si="13"/>
        <v>0</v>
      </c>
      <c r="G127" s="193">
        <f t="shared" si="13"/>
        <v>0</v>
      </c>
      <c r="H127" s="193">
        <f t="shared" si="13"/>
        <v>0</v>
      </c>
      <c r="I127" s="193">
        <f t="shared" si="13"/>
        <v>0</v>
      </c>
      <c r="J127" s="193">
        <f t="shared" si="13"/>
        <v>0</v>
      </c>
      <c r="K127" s="193">
        <f t="shared" si="13"/>
        <v>0</v>
      </c>
      <c r="L127" s="193">
        <f t="shared" si="13"/>
        <v>0</v>
      </c>
      <c r="M127" s="193">
        <f t="shared" si="13"/>
        <v>0</v>
      </c>
      <c r="N127" s="193">
        <f t="shared" si="13"/>
        <v>0</v>
      </c>
      <c r="O127" s="193">
        <f t="shared" si="13"/>
        <v>0</v>
      </c>
      <c r="P127" s="193">
        <f t="shared" si="13"/>
        <v>0</v>
      </c>
      <c r="Q127" s="193">
        <f t="shared" si="13"/>
        <v>0</v>
      </c>
      <c r="R127" s="193">
        <f t="shared" si="13"/>
        <v>0</v>
      </c>
      <c r="S127" s="12">
        <f t="shared" si="8"/>
        <v>0</v>
      </c>
      <c r="T127" s="12">
        <f>Раздел2!D128</f>
        <v>0</v>
      </c>
    </row>
    <row r="128" spans="1:20" ht="20.25" customHeight="1" x14ac:dyDescent="0.25">
      <c r="B128" s="127" t="s">
        <v>422</v>
      </c>
      <c r="C128" s="64" t="s">
        <v>623</v>
      </c>
      <c r="D128" s="192"/>
      <c r="E128" s="192"/>
      <c r="F128" s="192"/>
      <c r="G128" s="192"/>
      <c r="H128" s="192"/>
      <c r="I128" s="192"/>
      <c r="J128" s="192"/>
      <c r="K128" s="192"/>
      <c r="L128" s="192"/>
      <c r="M128" s="192"/>
      <c r="N128" s="192"/>
      <c r="O128" s="192"/>
      <c r="P128" s="192"/>
      <c r="Q128" s="192"/>
      <c r="R128" s="192"/>
      <c r="S128" s="12">
        <f t="shared" si="8"/>
        <v>0</v>
      </c>
      <c r="T128" s="12">
        <f>Раздел2!D129</f>
        <v>0</v>
      </c>
    </row>
    <row r="129" spans="2:20" ht="15.75" customHeight="1" x14ac:dyDescent="0.25">
      <c r="B129" s="127" t="s">
        <v>311</v>
      </c>
      <c r="C129" s="64" t="s">
        <v>624</v>
      </c>
      <c r="D129" s="192"/>
      <c r="E129" s="192"/>
      <c r="F129" s="192"/>
      <c r="G129" s="192"/>
      <c r="H129" s="192"/>
      <c r="I129" s="192"/>
      <c r="J129" s="192"/>
      <c r="K129" s="192"/>
      <c r="L129" s="192"/>
      <c r="M129" s="192"/>
      <c r="N129" s="192"/>
      <c r="O129" s="192"/>
      <c r="P129" s="192"/>
      <c r="Q129" s="192"/>
      <c r="R129" s="192"/>
      <c r="S129" s="12">
        <f t="shared" si="8"/>
        <v>0</v>
      </c>
      <c r="T129" s="12">
        <f>Раздел2!D130</f>
        <v>0</v>
      </c>
    </row>
    <row r="130" spans="2:20" ht="15.75" customHeight="1" x14ac:dyDescent="0.25">
      <c r="B130" s="126" t="s">
        <v>511</v>
      </c>
      <c r="C130" s="64" t="s">
        <v>625</v>
      </c>
      <c r="D130" s="193">
        <f>SUM(D131:D134)</f>
        <v>2</v>
      </c>
      <c r="E130" s="193">
        <f t="shared" ref="E130:R130" si="14">SUM(E131:E134)</f>
        <v>1</v>
      </c>
      <c r="F130" s="193">
        <f t="shared" si="14"/>
        <v>1</v>
      </c>
      <c r="G130" s="193">
        <f t="shared" si="14"/>
        <v>0</v>
      </c>
      <c r="H130" s="193">
        <f t="shared" si="14"/>
        <v>1</v>
      </c>
      <c r="I130" s="193">
        <f t="shared" si="14"/>
        <v>0</v>
      </c>
      <c r="J130" s="193">
        <f t="shared" si="14"/>
        <v>0</v>
      </c>
      <c r="K130" s="193">
        <f t="shared" si="14"/>
        <v>0</v>
      </c>
      <c r="L130" s="193">
        <f t="shared" si="14"/>
        <v>0</v>
      </c>
      <c r="M130" s="193">
        <f t="shared" si="14"/>
        <v>1</v>
      </c>
      <c r="N130" s="193">
        <f t="shared" si="14"/>
        <v>0</v>
      </c>
      <c r="O130" s="193">
        <f t="shared" si="14"/>
        <v>0</v>
      </c>
      <c r="P130" s="193">
        <f t="shared" si="14"/>
        <v>0</v>
      </c>
      <c r="Q130" s="193">
        <f t="shared" si="14"/>
        <v>0</v>
      </c>
      <c r="R130" s="193">
        <f t="shared" si="14"/>
        <v>2</v>
      </c>
      <c r="S130" s="12">
        <f t="shared" si="8"/>
        <v>2</v>
      </c>
      <c r="T130" s="12">
        <f>Раздел2!D131</f>
        <v>1</v>
      </c>
    </row>
    <row r="131" spans="2:20" ht="20.25" customHeight="1" x14ac:dyDescent="0.25">
      <c r="B131" s="127" t="s">
        <v>509</v>
      </c>
      <c r="C131" s="64" t="s">
        <v>626</v>
      </c>
      <c r="D131" s="191">
        <v>2</v>
      </c>
      <c r="E131" s="191">
        <v>1</v>
      </c>
      <c r="F131" s="191">
        <v>1</v>
      </c>
      <c r="G131" s="191"/>
      <c r="H131" s="191">
        <v>1</v>
      </c>
      <c r="I131" s="191"/>
      <c r="J131" s="191"/>
      <c r="K131" s="191"/>
      <c r="L131" s="191"/>
      <c r="M131" s="191">
        <v>1</v>
      </c>
      <c r="N131" s="191"/>
      <c r="O131" s="191"/>
      <c r="P131" s="191"/>
      <c r="Q131" s="191"/>
      <c r="R131" s="191">
        <v>2</v>
      </c>
      <c r="S131" s="12">
        <f t="shared" si="8"/>
        <v>2</v>
      </c>
      <c r="T131" s="12">
        <f>Раздел2!D132</f>
        <v>1</v>
      </c>
    </row>
    <row r="132" spans="2:20" ht="15.75" customHeight="1" x14ac:dyDescent="0.25">
      <c r="B132" s="127" t="s">
        <v>489</v>
      </c>
      <c r="C132" s="64" t="s">
        <v>627</v>
      </c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2">
        <f t="shared" si="8"/>
        <v>0</v>
      </c>
      <c r="T132" s="12">
        <f>Раздел2!D133</f>
        <v>0</v>
      </c>
    </row>
    <row r="133" spans="2:20" ht="15.75" customHeight="1" x14ac:dyDescent="0.25">
      <c r="B133" s="127" t="s">
        <v>490</v>
      </c>
      <c r="C133" s="64" t="s">
        <v>628</v>
      </c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2">
        <f t="shared" si="8"/>
        <v>0</v>
      </c>
      <c r="T133" s="12">
        <f>Раздел2!D134</f>
        <v>0</v>
      </c>
    </row>
    <row r="134" spans="2:20" ht="15.75" customHeight="1" x14ac:dyDescent="0.25">
      <c r="B134" s="127" t="s">
        <v>491</v>
      </c>
      <c r="C134" s="64" t="s">
        <v>629</v>
      </c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2">
        <f t="shared" si="8"/>
        <v>0</v>
      </c>
      <c r="T134" s="12">
        <f>Раздел2!D135</f>
        <v>0</v>
      </c>
    </row>
    <row r="135" spans="2:20" ht="15.75" customHeight="1" x14ac:dyDescent="0.25">
      <c r="B135" s="126" t="s">
        <v>49</v>
      </c>
      <c r="C135" s="64" t="s">
        <v>630</v>
      </c>
      <c r="D135" s="192"/>
      <c r="E135" s="192"/>
      <c r="F135" s="192"/>
      <c r="G135" s="192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2">
        <f t="shared" si="8"/>
        <v>0</v>
      </c>
      <c r="T135" s="12">
        <f>Раздел2!D136</f>
        <v>0</v>
      </c>
    </row>
    <row r="136" spans="2:20" ht="15.75" customHeight="1" x14ac:dyDescent="0.25">
      <c r="B136" s="126" t="s">
        <v>390</v>
      </c>
      <c r="C136" s="64" t="s">
        <v>631</v>
      </c>
      <c r="D136" s="193">
        <f>SUM(D137:D141)</f>
        <v>2</v>
      </c>
      <c r="E136" s="193">
        <f t="shared" ref="E136:R136" si="15">SUM(E137:E141)</f>
        <v>1</v>
      </c>
      <c r="F136" s="193">
        <f t="shared" si="15"/>
        <v>1</v>
      </c>
      <c r="G136" s="193">
        <f t="shared" si="15"/>
        <v>0</v>
      </c>
      <c r="H136" s="193">
        <f t="shared" si="15"/>
        <v>1</v>
      </c>
      <c r="I136" s="193">
        <f t="shared" si="15"/>
        <v>0</v>
      </c>
      <c r="J136" s="193">
        <f t="shared" si="15"/>
        <v>1</v>
      </c>
      <c r="K136" s="193">
        <f t="shared" si="15"/>
        <v>0</v>
      </c>
      <c r="L136" s="193">
        <f t="shared" si="15"/>
        <v>0</v>
      </c>
      <c r="M136" s="193">
        <f t="shared" si="15"/>
        <v>0</v>
      </c>
      <c r="N136" s="193">
        <f t="shared" si="15"/>
        <v>1</v>
      </c>
      <c r="O136" s="193">
        <f t="shared" si="15"/>
        <v>0</v>
      </c>
      <c r="P136" s="193">
        <f t="shared" si="15"/>
        <v>0</v>
      </c>
      <c r="Q136" s="193">
        <f t="shared" si="15"/>
        <v>0</v>
      </c>
      <c r="R136" s="193">
        <f t="shared" si="15"/>
        <v>2</v>
      </c>
      <c r="S136" s="12">
        <f t="shared" si="8"/>
        <v>2</v>
      </c>
      <c r="T136" s="12">
        <f>Раздел2!D137</f>
        <v>1</v>
      </c>
    </row>
    <row r="137" spans="2:20" ht="20.25" customHeight="1" x14ac:dyDescent="0.25">
      <c r="B137" s="127" t="s">
        <v>423</v>
      </c>
      <c r="C137" s="64" t="s">
        <v>632</v>
      </c>
      <c r="D137" s="192"/>
      <c r="E137" s="192"/>
      <c r="F137" s="192"/>
      <c r="G137" s="192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2">
        <f t="shared" ref="S137:S200" si="16">D137</f>
        <v>0</v>
      </c>
      <c r="T137" s="12">
        <f>Раздел2!D138</f>
        <v>0</v>
      </c>
    </row>
    <row r="138" spans="2:20" ht="15.75" customHeight="1" x14ac:dyDescent="0.25">
      <c r="B138" s="127" t="s">
        <v>335</v>
      </c>
      <c r="C138" s="64" t="s">
        <v>633</v>
      </c>
      <c r="D138" s="191">
        <v>2</v>
      </c>
      <c r="E138" s="191">
        <v>1</v>
      </c>
      <c r="F138" s="191">
        <v>1</v>
      </c>
      <c r="G138" s="191"/>
      <c r="H138" s="191">
        <v>1</v>
      </c>
      <c r="I138" s="191"/>
      <c r="J138" s="191">
        <v>1</v>
      </c>
      <c r="K138" s="191"/>
      <c r="L138" s="191"/>
      <c r="M138" s="191"/>
      <c r="N138" s="191">
        <v>1</v>
      </c>
      <c r="O138" s="191"/>
      <c r="P138" s="191"/>
      <c r="Q138" s="191"/>
      <c r="R138" s="191">
        <v>2</v>
      </c>
      <c r="S138" s="12">
        <f t="shared" si="16"/>
        <v>2</v>
      </c>
      <c r="T138" s="12">
        <f>Раздел2!D139</f>
        <v>1</v>
      </c>
    </row>
    <row r="139" spans="2:20" ht="15.75" customHeight="1" x14ac:dyDescent="0.25">
      <c r="B139" s="127" t="s">
        <v>750</v>
      </c>
      <c r="C139" s="64" t="s">
        <v>634</v>
      </c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2">
        <f t="shared" si="16"/>
        <v>0</v>
      </c>
      <c r="T139" s="12">
        <f>Раздел2!D140</f>
        <v>0</v>
      </c>
    </row>
    <row r="140" spans="2:20" ht="15.75" customHeight="1" x14ac:dyDescent="0.25">
      <c r="B140" s="127" t="s">
        <v>336</v>
      </c>
      <c r="C140" s="64" t="s">
        <v>635</v>
      </c>
      <c r="D140" s="192"/>
      <c r="E140" s="192"/>
      <c r="F140" s="192"/>
      <c r="G140" s="192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2">
        <f t="shared" si="16"/>
        <v>0</v>
      </c>
      <c r="T140" s="12">
        <f>Раздел2!D141</f>
        <v>0</v>
      </c>
    </row>
    <row r="141" spans="2:20" ht="15.75" customHeight="1" x14ac:dyDescent="0.25">
      <c r="B141" s="127" t="s">
        <v>337</v>
      </c>
      <c r="C141" s="64" t="s">
        <v>636</v>
      </c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2">
        <f t="shared" si="16"/>
        <v>0</v>
      </c>
      <c r="T141" s="12">
        <f>Раздел2!D142</f>
        <v>0</v>
      </c>
    </row>
    <row r="142" spans="2:20" ht="15.75" customHeight="1" x14ac:dyDescent="0.25">
      <c r="B142" s="126" t="s">
        <v>267</v>
      </c>
      <c r="C142" s="64" t="s">
        <v>637</v>
      </c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2">
        <f t="shared" si="16"/>
        <v>0</v>
      </c>
      <c r="T142" s="12">
        <f>Раздел2!D143</f>
        <v>0</v>
      </c>
    </row>
    <row r="143" spans="2:20" ht="15.75" customHeight="1" x14ac:dyDescent="0.25">
      <c r="B143" s="126" t="s">
        <v>268</v>
      </c>
      <c r="C143" s="64" t="s">
        <v>638</v>
      </c>
      <c r="D143" s="192"/>
      <c r="E143" s="192"/>
      <c r="F143" s="192"/>
      <c r="G143" s="192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2">
        <f t="shared" si="16"/>
        <v>0</v>
      </c>
      <c r="T143" s="12">
        <f>Раздел2!D144</f>
        <v>0</v>
      </c>
    </row>
    <row r="144" spans="2:20" ht="15.75" customHeight="1" x14ac:dyDescent="0.25">
      <c r="B144" s="126" t="s">
        <v>269</v>
      </c>
      <c r="C144" s="64" t="s">
        <v>639</v>
      </c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2">
        <f t="shared" si="16"/>
        <v>0</v>
      </c>
      <c r="T144" s="12">
        <f>Раздел2!D145</f>
        <v>0</v>
      </c>
    </row>
    <row r="145" spans="2:20" ht="15.75" customHeight="1" x14ac:dyDescent="0.25">
      <c r="B145" s="126" t="s">
        <v>391</v>
      </c>
      <c r="C145" s="64" t="s">
        <v>640</v>
      </c>
      <c r="D145" s="193">
        <f>SUM(D146:D149)</f>
        <v>0</v>
      </c>
      <c r="E145" s="193">
        <f t="shared" ref="E145:R145" si="17">SUM(E146:E149)</f>
        <v>0</v>
      </c>
      <c r="F145" s="193">
        <f t="shared" si="17"/>
        <v>0</v>
      </c>
      <c r="G145" s="193">
        <f t="shared" si="17"/>
        <v>0</v>
      </c>
      <c r="H145" s="193">
        <f t="shared" si="17"/>
        <v>0</v>
      </c>
      <c r="I145" s="193">
        <f t="shared" si="17"/>
        <v>0</v>
      </c>
      <c r="J145" s="193">
        <f t="shared" si="17"/>
        <v>0</v>
      </c>
      <c r="K145" s="193">
        <f t="shared" si="17"/>
        <v>0</v>
      </c>
      <c r="L145" s="193">
        <f t="shared" si="17"/>
        <v>0</v>
      </c>
      <c r="M145" s="193">
        <f t="shared" si="17"/>
        <v>0</v>
      </c>
      <c r="N145" s="193">
        <f t="shared" si="17"/>
        <v>0</v>
      </c>
      <c r="O145" s="193">
        <f t="shared" si="17"/>
        <v>0</v>
      </c>
      <c r="P145" s="193">
        <f t="shared" si="17"/>
        <v>0</v>
      </c>
      <c r="Q145" s="193">
        <f t="shared" si="17"/>
        <v>0</v>
      </c>
      <c r="R145" s="193">
        <f t="shared" si="17"/>
        <v>0</v>
      </c>
      <c r="S145" s="12">
        <f t="shared" si="16"/>
        <v>0</v>
      </c>
      <c r="T145" s="12">
        <f>Раздел2!D146</f>
        <v>0</v>
      </c>
    </row>
    <row r="146" spans="2:20" ht="20.25" customHeight="1" x14ac:dyDescent="0.25">
      <c r="B146" s="127" t="s">
        <v>424</v>
      </c>
      <c r="C146" s="64" t="s">
        <v>641</v>
      </c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2">
        <f t="shared" si="16"/>
        <v>0</v>
      </c>
      <c r="T146" s="12">
        <f>Раздел2!D147</f>
        <v>0</v>
      </c>
    </row>
    <row r="147" spans="2:20" ht="15.75" customHeight="1" x14ac:dyDescent="0.25">
      <c r="B147" s="127" t="s">
        <v>293</v>
      </c>
      <c r="C147" s="64" t="s">
        <v>642</v>
      </c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2">
        <f t="shared" si="16"/>
        <v>0</v>
      </c>
      <c r="T147" s="12">
        <f>Раздел2!D148</f>
        <v>0</v>
      </c>
    </row>
    <row r="148" spans="2:20" ht="15.75" customHeight="1" x14ac:dyDescent="0.25">
      <c r="B148" s="127" t="s">
        <v>294</v>
      </c>
      <c r="C148" s="64" t="s">
        <v>643</v>
      </c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2"/>
      <c r="S148" s="12">
        <f t="shared" si="16"/>
        <v>0</v>
      </c>
      <c r="T148" s="12">
        <f>Раздел2!D149</f>
        <v>0</v>
      </c>
    </row>
    <row r="149" spans="2:20" ht="15.75" customHeight="1" x14ac:dyDescent="0.25">
      <c r="B149" s="127" t="s">
        <v>510</v>
      </c>
      <c r="C149" s="64" t="s">
        <v>644</v>
      </c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2"/>
      <c r="S149" s="12">
        <f t="shared" si="16"/>
        <v>0</v>
      </c>
      <c r="T149" s="12">
        <f>Раздел2!D150</f>
        <v>0</v>
      </c>
    </row>
    <row r="150" spans="2:20" ht="15.75" customHeight="1" x14ac:dyDescent="0.25">
      <c r="B150" s="126" t="s">
        <v>492</v>
      </c>
      <c r="C150" s="64" t="s">
        <v>645</v>
      </c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2"/>
      <c r="S150" s="12">
        <f t="shared" si="16"/>
        <v>0</v>
      </c>
      <c r="T150" s="12">
        <f>Раздел2!D151</f>
        <v>0</v>
      </c>
    </row>
    <row r="151" spans="2:20" ht="15.75" customHeight="1" x14ac:dyDescent="0.25">
      <c r="B151" s="126" t="s">
        <v>493</v>
      </c>
      <c r="C151" s="64" t="s">
        <v>646</v>
      </c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2"/>
      <c r="S151" s="12">
        <f t="shared" si="16"/>
        <v>0</v>
      </c>
      <c r="T151" s="12">
        <f>Раздел2!D152</f>
        <v>0</v>
      </c>
    </row>
    <row r="152" spans="2:20" ht="15.75" customHeight="1" x14ac:dyDescent="0.25">
      <c r="B152" s="126" t="s">
        <v>50</v>
      </c>
      <c r="C152" s="64" t="s">
        <v>647</v>
      </c>
      <c r="D152" s="192"/>
      <c r="E152" s="192"/>
      <c r="F152" s="192"/>
      <c r="G152" s="192"/>
      <c r="H152" s="192"/>
      <c r="I152" s="192"/>
      <c r="J152" s="192"/>
      <c r="K152" s="192"/>
      <c r="L152" s="192"/>
      <c r="M152" s="192"/>
      <c r="N152" s="192"/>
      <c r="O152" s="192"/>
      <c r="P152" s="192"/>
      <c r="Q152" s="192"/>
      <c r="R152" s="192"/>
      <c r="S152" s="12">
        <f t="shared" si="16"/>
        <v>0</v>
      </c>
      <c r="T152" s="12">
        <f>Раздел2!D153</f>
        <v>0</v>
      </c>
    </row>
    <row r="153" spans="2:20" ht="15.75" customHeight="1" x14ac:dyDescent="0.25">
      <c r="B153" s="126" t="s">
        <v>270</v>
      </c>
      <c r="C153" s="64" t="s">
        <v>648</v>
      </c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2">
        <f t="shared" si="16"/>
        <v>0</v>
      </c>
      <c r="T153" s="12">
        <f>Раздел2!D154</f>
        <v>0</v>
      </c>
    </row>
    <row r="154" spans="2:20" ht="15.75" customHeight="1" x14ac:dyDescent="0.25">
      <c r="B154" s="126" t="s">
        <v>271</v>
      </c>
      <c r="C154" s="64" t="s">
        <v>649</v>
      </c>
      <c r="D154" s="192"/>
      <c r="E154" s="192"/>
      <c r="F154" s="192"/>
      <c r="G154" s="192"/>
      <c r="H154" s="192"/>
      <c r="I154" s="192"/>
      <c r="J154" s="192"/>
      <c r="K154" s="192"/>
      <c r="L154" s="192"/>
      <c r="M154" s="192"/>
      <c r="N154" s="192"/>
      <c r="O154" s="192"/>
      <c r="P154" s="192"/>
      <c r="Q154" s="192"/>
      <c r="R154" s="192"/>
      <c r="S154" s="12">
        <f t="shared" si="16"/>
        <v>0</v>
      </c>
      <c r="T154" s="12">
        <f>Раздел2!D155</f>
        <v>0</v>
      </c>
    </row>
    <row r="155" spans="2:20" ht="15.75" customHeight="1" x14ac:dyDescent="0.25">
      <c r="B155" s="126" t="s">
        <v>51</v>
      </c>
      <c r="C155" s="64" t="s">
        <v>650</v>
      </c>
      <c r="D155" s="192"/>
      <c r="E155" s="192"/>
      <c r="F155" s="192"/>
      <c r="G155" s="192"/>
      <c r="H155" s="192"/>
      <c r="I155" s="192"/>
      <c r="J155" s="192"/>
      <c r="K155" s="192"/>
      <c r="L155" s="192"/>
      <c r="M155" s="192"/>
      <c r="N155" s="192"/>
      <c r="O155" s="192"/>
      <c r="P155" s="192"/>
      <c r="Q155" s="192"/>
      <c r="R155" s="192"/>
      <c r="S155" s="12">
        <f t="shared" si="16"/>
        <v>0</v>
      </c>
      <c r="T155" s="12">
        <f>Раздел2!D156</f>
        <v>0</v>
      </c>
    </row>
    <row r="156" spans="2:20" ht="15.75" customHeight="1" x14ac:dyDescent="0.25">
      <c r="B156" s="126" t="s">
        <v>272</v>
      </c>
      <c r="C156" s="64" t="s">
        <v>651</v>
      </c>
      <c r="D156" s="192"/>
      <c r="E156" s="192"/>
      <c r="F156" s="192"/>
      <c r="G156" s="192"/>
      <c r="H156" s="192"/>
      <c r="I156" s="192"/>
      <c r="J156" s="192"/>
      <c r="K156" s="192"/>
      <c r="L156" s="192"/>
      <c r="M156" s="192"/>
      <c r="N156" s="192"/>
      <c r="O156" s="192"/>
      <c r="P156" s="192"/>
      <c r="Q156" s="192"/>
      <c r="R156" s="192"/>
      <c r="S156" s="12">
        <f t="shared" si="16"/>
        <v>0</v>
      </c>
      <c r="T156" s="12">
        <f>Раздел2!D157</f>
        <v>0</v>
      </c>
    </row>
    <row r="157" spans="2:20" ht="15.75" customHeight="1" x14ac:dyDescent="0.25">
      <c r="B157" s="126" t="s">
        <v>52</v>
      </c>
      <c r="C157" s="64" t="s">
        <v>652</v>
      </c>
      <c r="D157" s="192"/>
      <c r="E157" s="192"/>
      <c r="F157" s="192"/>
      <c r="G157" s="192"/>
      <c r="H157" s="192"/>
      <c r="I157" s="192"/>
      <c r="J157" s="192"/>
      <c r="K157" s="192"/>
      <c r="L157" s="192"/>
      <c r="M157" s="192"/>
      <c r="N157" s="192"/>
      <c r="O157" s="192"/>
      <c r="P157" s="192"/>
      <c r="Q157" s="192"/>
      <c r="R157" s="192"/>
      <c r="S157" s="12">
        <f t="shared" si="16"/>
        <v>0</v>
      </c>
      <c r="T157" s="12">
        <f>Раздел2!D158</f>
        <v>0</v>
      </c>
    </row>
    <row r="158" spans="2:20" ht="15.75" customHeight="1" x14ac:dyDescent="0.25">
      <c r="B158" s="126" t="s">
        <v>53</v>
      </c>
      <c r="C158" s="64" t="s">
        <v>653</v>
      </c>
      <c r="D158" s="192"/>
      <c r="E158" s="192"/>
      <c r="F158" s="192"/>
      <c r="G158" s="192"/>
      <c r="H158" s="192"/>
      <c r="I158" s="192"/>
      <c r="J158" s="192"/>
      <c r="K158" s="192"/>
      <c r="L158" s="192"/>
      <c r="M158" s="192"/>
      <c r="N158" s="192"/>
      <c r="O158" s="192"/>
      <c r="P158" s="192"/>
      <c r="Q158" s="192"/>
      <c r="R158" s="192"/>
      <c r="S158" s="12">
        <f t="shared" si="16"/>
        <v>0</v>
      </c>
      <c r="T158" s="12">
        <f>Раздел2!D159</f>
        <v>0</v>
      </c>
    </row>
    <row r="159" spans="2:20" ht="15.75" customHeight="1" x14ac:dyDescent="0.25">
      <c r="B159" s="126" t="s">
        <v>494</v>
      </c>
      <c r="C159" s="64" t="s">
        <v>654</v>
      </c>
      <c r="D159" s="192"/>
      <c r="E159" s="192"/>
      <c r="F159" s="192"/>
      <c r="G159" s="192"/>
      <c r="H159" s="192"/>
      <c r="I159" s="192"/>
      <c r="J159" s="192"/>
      <c r="K159" s="192"/>
      <c r="L159" s="192"/>
      <c r="M159" s="192"/>
      <c r="N159" s="192"/>
      <c r="O159" s="192"/>
      <c r="P159" s="192"/>
      <c r="Q159" s="192"/>
      <c r="R159" s="192"/>
      <c r="S159" s="12">
        <f t="shared" si="16"/>
        <v>0</v>
      </c>
      <c r="T159" s="12">
        <f>Раздел2!D160</f>
        <v>0</v>
      </c>
    </row>
    <row r="160" spans="2:20" ht="15.75" customHeight="1" x14ac:dyDescent="0.25">
      <c r="B160" s="126" t="s">
        <v>54</v>
      </c>
      <c r="C160" s="64" t="s">
        <v>655</v>
      </c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192"/>
      <c r="O160" s="192"/>
      <c r="P160" s="192"/>
      <c r="Q160" s="192"/>
      <c r="R160" s="192"/>
      <c r="S160" s="12">
        <f t="shared" si="16"/>
        <v>0</v>
      </c>
      <c r="T160" s="12">
        <f>Раздел2!D161</f>
        <v>0</v>
      </c>
    </row>
    <row r="161" spans="2:20" ht="15.75" customHeight="1" x14ac:dyDescent="0.25">
      <c r="B161" s="126" t="s">
        <v>55</v>
      </c>
      <c r="C161" s="64" t="s">
        <v>656</v>
      </c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2">
        <f t="shared" si="16"/>
        <v>0</v>
      </c>
      <c r="T161" s="12">
        <f>Раздел2!D162</f>
        <v>0</v>
      </c>
    </row>
    <row r="162" spans="2:20" ht="15.75" customHeight="1" x14ac:dyDescent="0.25">
      <c r="B162" s="126" t="s">
        <v>273</v>
      </c>
      <c r="C162" s="64" t="s">
        <v>657</v>
      </c>
      <c r="D162" s="192"/>
      <c r="E162" s="192"/>
      <c r="F162" s="192"/>
      <c r="G162" s="192"/>
      <c r="H162" s="192"/>
      <c r="I162" s="192"/>
      <c r="J162" s="192"/>
      <c r="K162" s="192"/>
      <c r="L162" s="192"/>
      <c r="M162" s="192"/>
      <c r="N162" s="192"/>
      <c r="O162" s="192"/>
      <c r="P162" s="192"/>
      <c r="Q162" s="192"/>
      <c r="R162" s="192"/>
      <c r="S162" s="12">
        <f t="shared" si="16"/>
        <v>0</v>
      </c>
      <c r="T162" s="12">
        <f>Раздел2!D163</f>
        <v>0</v>
      </c>
    </row>
    <row r="163" spans="2:20" ht="15.75" customHeight="1" x14ac:dyDescent="0.25">
      <c r="B163" s="126" t="s">
        <v>495</v>
      </c>
      <c r="C163" s="64" t="s">
        <v>658</v>
      </c>
      <c r="D163" s="192"/>
      <c r="E163" s="192"/>
      <c r="F163" s="192"/>
      <c r="G163" s="192"/>
      <c r="H163" s="192"/>
      <c r="I163" s="192"/>
      <c r="J163" s="192"/>
      <c r="K163" s="192"/>
      <c r="L163" s="192"/>
      <c r="M163" s="192"/>
      <c r="N163" s="192"/>
      <c r="O163" s="192"/>
      <c r="P163" s="192"/>
      <c r="Q163" s="192"/>
      <c r="R163" s="192"/>
      <c r="S163" s="12">
        <f t="shared" si="16"/>
        <v>0</v>
      </c>
      <c r="T163" s="12">
        <f>Раздел2!D164</f>
        <v>0</v>
      </c>
    </row>
    <row r="164" spans="2:20" ht="15" customHeight="1" x14ac:dyDescent="0.25">
      <c r="B164" s="126" t="s">
        <v>770</v>
      </c>
      <c r="C164" s="64" t="s">
        <v>659</v>
      </c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2">
        <f t="shared" si="16"/>
        <v>0</v>
      </c>
      <c r="T164" s="12">
        <f>Раздел2!D165</f>
        <v>0</v>
      </c>
    </row>
    <row r="165" spans="2:20" ht="15" customHeight="1" x14ac:dyDescent="0.25">
      <c r="B165" s="126" t="s">
        <v>496</v>
      </c>
      <c r="C165" s="64" t="s">
        <v>660</v>
      </c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2">
        <f t="shared" si="16"/>
        <v>0</v>
      </c>
      <c r="T165" s="12">
        <f>Раздел2!D166</f>
        <v>0</v>
      </c>
    </row>
    <row r="166" spans="2:20" ht="15" customHeight="1" x14ac:dyDescent="0.25">
      <c r="B166" s="126" t="s">
        <v>497</v>
      </c>
      <c r="C166" s="64" t="s">
        <v>661</v>
      </c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2">
        <f t="shared" si="16"/>
        <v>0</v>
      </c>
      <c r="T166" s="12">
        <f>Раздел2!D167</f>
        <v>0</v>
      </c>
    </row>
    <row r="167" spans="2:20" ht="15" customHeight="1" x14ac:dyDescent="0.25">
      <c r="B167" s="126" t="s">
        <v>498</v>
      </c>
      <c r="C167" s="64" t="s">
        <v>662</v>
      </c>
      <c r="D167" s="192"/>
      <c r="E167" s="192"/>
      <c r="F167" s="192"/>
      <c r="G167" s="192"/>
      <c r="H167" s="192"/>
      <c r="I167" s="192"/>
      <c r="J167" s="192"/>
      <c r="K167" s="192"/>
      <c r="L167" s="192"/>
      <c r="M167" s="192"/>
      <c r="N167" s="192"/>
      <c r="O167" s="192"/>
      <c r="P167" s="192"/>
      <c r="Q167" s="192"/>
      <c r="R167" s="192"/>
      <c r="S167" s="12">
        <f t="shared" si="16"/>
        <v>0</v>
      </c>
      <c r="T167" s="12">
        <f>Раздел2!D168</f>
        <v>0</v>
      </c>
    </row>
    <row r="168" spans="2:20" ht="15.75" customHeight="1" x14ac:dyDescent="0.25">
      <c r="B168" s="126" t="s">
        <v>499</v>
      </c>
      <c r="C168" s="64" t="s">
        <v>663</v>
      </c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2">
        <f t="shared" si="16"/>
        <v>0</v>
      </c>
      <c r="T168" s="12">
        <f>Раздел2!D169</f>
        <v>0</v>
      </c>
    </row>
    <row r="169" spans="2:20" ht="15.75" customHeight="1" x14ac:dyDescent="0.25">
      <c r="B169" s="126" t="s">
        <v>500</v>
      </c>
      <c r="C169" s="64" t="s">
        <v>664</v>
      </c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2">
        <f t="shared" si="16"/>
        <v>0</v>
      </c>
      <c r="T169" s="12">
        <f>Раздел2!D170</f>
        <v>0</v>
      </c>
    </row>
    <row r="170" spans="2:20" ht="15.75" customHeight="1" x14ac:dyDescent="0.25">
      <c r="B170" s="126" t="s">
        <v>501</v>
      </c>
      <c r="C170" s="64" t="s">
        <v>665</v>
      </c>
      <c r="D170" s="192"/>
      <c r="E170" s="192"/>
      <c r="F170" s="192"/>
      <c r="G170" s="192"/>
      <c r="H170" s="192"/>
      <c r="I170" s="192"/>
      <c r="J170" s="192"/>
      <c r="K170" s="192"/>
      <c r="L170" s="192"/>
      <c r="M170" s="192"/>
      <c r="N170" s="192"/>
      <c r="O170" s="192"/>
      <c r="P170" s="192"/>
      <c r="Q170" s="192"/>
      <c r="R170" s="192"/>
      <c r="S170" s="12">
        <f t="shared" si="16"/>
        <v>0</v>
      </c>
      <c r="T170" s="12">
        <f>Раздел2!D171</f>
        <v>0</v>
      </c>
    </row>
    <row r="171" spans="2:20" ht="15.75" customHeight="1" x14ac:dyDescent="0.25">
      <c r="B171" s="126" t="s">
        <v>502</v>
      </c>
      <c r="C171" s="64" t="s">
        <v>666</v>
      </c>
      <c r="D171" s="192"/>
      <c r="E171" s="192"/>
      <c r="F171" s="192"/>
      <c r="G171" s="192"/>
      <c r="H171" s="192"/>
      <c r="I171" s="192"/>
      <c r="J171" s="192"/>
      <c r="K171" s="192"/>
      <c r="L171" s="192"/>
      <c r="M171" s="192"/>
      <c r="N171" s="192"/>
      <c r="O171" s="192"/>
      <c r="P171" s="192"/>
      <c r="Q171" s="192"/>
      <c r="R171" s="192"/>
      <c r="S171" s="12">
        <f t="shared" si="16"/>
        <v>0</v>
      </c>
      <c r="T171" s="12">
        <f>Раздел2!D172</f>
        <v>0</v>
      </c>
    </row>
    <row r="172" spans="2:20" ht="21.75" customHeight="1" x14ac:dyDescent="0.25">
      <c r="B172" s="126" t="s">
        <v>503</v>
      </c>
      <c r="C172" s="64" t="s">
        <v>667</v>
      </c>
      <c r="D172" s="192"/>
      <c r="E172" s="192"/>
      <c r="F172" s="192"/>
      <c r="G172" s="192"/>
      <c r="H172" s="192"/>
      <c r="I172" s="192"/>
      <c r="J172" s="192"/>
      <c r="K172" s="192"/>
      <c r="L172" s="192"/>
      <c r="M172" s="192"/>
      <c r="N172" s="192"/>
      <c r="O172" s="192"/>
      <c r="P172" s="192"/>
      <c r="Q172" s="192"/>
      <c r="R172" s="192"/>
      <c r="S172" s="12">
        <f t="shared" si="16"/>
        <v>0</v>
      </c>
      <c r="T172" s="12">
        <f>Раздел2!D173</f>
        <v>0</v>
      </c>
    </row>
    <row r="173" spans="2:20" ht="21" customHeight="1" x14ac:dyDescent="0.25">
      <c r="B173" s="126" t="s">
        <v>504</v>
      </c>
      <c r="C173" s="64" t="s">
        <v>668</v>
      </c>
      <c r="D173" s="192"/>
      <c r="E173" s="192"/>
      <c r="F173" s="192"/>
      <c r="G173" s="192"/>
      <c r="H173" s="192"/>
      <c r="I173" s="192"/>
      <c r="J173" s="192"/>
      <c r="K173" s="192"/>
      <c r="L173" s="192"/>
      <c r="M173" s="192"/>
      <c r="N173" s="192"/>
      <c r="O173" s="192"/>
      <c r="P173" s="192"/>
      <c r="Q173" s="192"/>
      <c r="R173" s="192"/>
      <c r="S173" s="12">
        <f t="shared" si="16"/>
        <v>0</v>
      </c>
      <c r="T173" s="12">
        <f>Раздел2!D174</f>
        <v>0</v>
      </c>
    </row>
    <row r="174" spans="2:20" ht="15.75" customHeight="1" x14ac:dyDescent="0.25">
      <c r="B174" s="126" t="s">
        <v>274</v>
      </c>
      <c r="C174" s="64" t="s">
        <v>669</v>
      </c>
      <c r="D174" s="192"/>
      <c r="E174" s="192"/>
      <c r="F174" s="192"/>
      <c r="G174" s="192"/>
      <c r="H174" s="192"/>
      <c r="I174" s="192"/>
      <c r="J174" s="192"/>
      <c r="K174" s="192"/>
      <c r="L174" s="192"/>
      <c r="M174" s="192"/>
      <c r="N174" s="192"/>
      <c r="O174" s="192"/>
      <c r="P174" s="192"/>
      <c r="Q174" s="192"/>
      <c r="R174" s="192"/>
      <c r="S174" s="12">
        <f t="shared" si="16"/>
        <v>0</v>
      </c>
      <c r="T174" s="12">
        <f>Раздел2!D175</f>
        <v>0</v>
      </c>
    </row>
    <row r="175" spans="2:20" ht="15.75" customHeight="1" x14ac:dyDescent="0.25">
      <c r="B175" s="126" t="s">
        <v>56</v>
      </c>
      <c r="C175" s="64" t="s">
        <v>670</v>
      </c>
      <c r="D175" s="192"/>
      <c r="E175" s="192"/>
      <c r="F175" s="192"/>
      <c r="G175" s="192"/>
      <c r="H175" s="192"/>
      <c r="I175" s="192"/>
      <c r="J175" s="192"/>
      <c r="K175" s="192"/>
      <c r="L175" s="192"/>
      <c r="M175" s="192"/>
      <c r="N175" s="192"/>
      <c r="O175" s="192"/>
      <c r="P175" s="192"/>
      <c r="Q175" s="192"/>
      <c r="R175" s="192"/>
      <c r="S175" s="12">
        <f t="shared" si="16"/>
        <v>0</v>
      </c>
      <c r="T175" s="12">
        <f>Раздел2!D176</f>
        <v>0</v>
      </c>
    </row>
    <row r="176" spans="2:20" ht="15" customHeight="1" x14ac:dyDescent="0.25">
      <c r="B176" s="126" t="s">
        <v>57</v>
      </c>
      <c r="C176" s="64" t="s">
        <v>671</v>
      </c>
      <c r="D176" s="192"/>
      <c r="E176" s="192"/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2">
        <f t="shared" si="16"/>
        <v>0</v>
      </c>
      <c r="T176" s="12">
        <f>Раздел2!D177</f>
        <v>0</v>
      </c>
    </row>
    <row r="177" spans="2:20" ht="15.75" customHeight="1" x14ac:dyDescent="0.25">
      <c r="B177" s="126" t="s">
        <v>58</v>
      </c>
      <c r="C177" s="64" t="s">
        <v>672</v>
      </c>
      <c r="D177" s="192"/>
      <c r="E177" s="192"/>
      <c r="F177" s="192"/>
      <c r="G177" s="192"/>
      <c r="H177" s="192"/>
      <c r="I177" s="192"/>
      <c r="J177" s="192"/>
      <c r="K177" s="192"/>
      <c r="L177" s="192"/>
      <c r="M177" s="192"/>
      <c r="N177" s="192"/>
      <c r="O177" s="192"/>
      <c r="P177" s="192"/>
      <c r="Q177" s="192"/>
      <c r="R177" s="192"/>
      <c r="S177" s="12">
        <f t="shared" si="16"/>
        <v>0</v>
      </c>
      <c r="T177" s="12">
        <f>Раздел2!D178</f>
        <v>0</v>
      </c>
    </row>
    <row r="178" spans="2:20" ht="15.75" customHeight="1" x14ac:dyDescent="0.25">
      <c r="B178" s="126" t="s">
        <v>275</v>
      </c>
      <c r="C178" s="64" t="s">
        <v>673</v>
      </c>
      <c r="D178" s="192"/>
      <c r="E178" s="192"/>
      <c r="F178" s="192"/>
      <c r="G178" s="192"/>
      <c r="H178" s="192"/>
      <c r="I178" s="192"/>
      <c r="J178" s="192"/>
      <c r="K178" s="192"/>
      <c r="L178" s="192"/>
      <c r="M178" s="192"/>
      <c r="N178" s="192"/>
      <c r="O178" s="192"/>
      <c r="P178" s="192"/>
      <c r="Q178" s="192"/>
      <c r="R178" s="192"/>
      <c r="S178" s="12">
        <f t="shared" si="16"/>
        <v>0</v>
      </c>
      <c r="T178" s="12">
        <f>Раздел2!D179</f>
        <v>0</v>
      </c>
    </row>
    <row r="179" spans="2:20" ht="15.75" customHeight="1" x14ac:dyDescent="0.25">
      <c r="B179" s="126" t="s">
        <v>59</v>
      </c>
      <c r="C179" s="64" t="s">
        <v>674</v>
      </c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92"/>
      <c r="O179" s="192"/>
      <c r="P179" s="192"/>
      <c r="Q179" s="192"/>
      <c r="R179" s="192"/>
      <c r="S179" s="12">
        <f t="shared" si="16"/>
        <v>0</v>
      </c>
      <c r="T179" s="12">
        <f>Раздел2!D180</f>
        <v>0</v>
      </c>
    </row>
    <row r="180" spans="2:20" ht="15.75" customHeight="1" x14ac:dyDescent="0.25">
      <c r="B180" s="126" t="s">
        <v>60</v>
      </c>
      <c r="C180" s="64" t="s">
        <v>675</v>
      </c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2">
        <f t="shared" si="16"/>
        <v>0</v>
      </c>
      <c r="T180" s="12">
        <f>Раздел2!D181</f>
        <v>0</v>
      </c>
    </row>
    <row r="181" spans="2:20" ht="15.75" customHeight="1" x14ac:dyDescent="0.25">
      <c r="B181" s="126" t="s">
        <v>392</v>
      </c>
      <c r="C181" s="64" t="s">
        <v>676</v>
      </c>
      <c r="D181" s="193">
        <f>SUM(D182:D186)</f>
        <v>16</v>
      </c>
      <c r="E181" s="193">
        <f t="shared" ref="E181:R181" si="18">SUM(E182:E186)</f>
        <v>14</v>
      </c>
      <c r="F181" s="193">
        <f t="shared" si="18"/>
        <v>14</v>
      </c>
      <c r="G181" s="193">
        <f t="shared" si="18"/>
        <v>0</v>
      </c>
      <c r="H181" s="193">
        <f t="shared" si="18"/>
        <v>14</v>
      </c>
      <c r="I181" s="193">
        <f t="shared" si="18"/>
        <v>0</v>
      </c>
      <c r="J181" s="193">
        <f t="shared" si="18"/>
        <v>9</v>
      </c>
      <c r="K181" s="193">
        <f t="shared" si="18"/>
        <v>2</v>
      </c>
      <c r="L181" s="193">
        <f t="shared" si="18"/>
        <v>0</v>
      </c>
      <c r="M181" s="193">
        <f t="shared" si="18"/>
        <v>4</v>
      </c>
      <c r="N181" s="193">
        <f t="shared" si="18"/>
        <v>5</v>
      </c>
      <c r="O181" s="193">
        <f t="shared" si="18"/>
        <v>5</v>
      </c>
      <c r="P181" s="193">
        <f t="shared" si="18"/>
        <v>0</v>
      </c>
      <c r="Q181" s="193">
        <f t="shared" si="18"/>
        <v>0</v>
      </c>
      <c r="R181" s="193">
        <f t="shared" si="18"/>
        <v>16</v>
      </c>
      <c r="S181" s="12">
        <f t="shared" si="16"/>
        <v>16</v>
      </c>
      <c r="T181" s="12">
        <f>Раздел2!D182</f>
        <v>1</v>
      </c>
    </row>
    <row r="182" spans="2:20" ht="21.75" customHeight="1" x14ac:dyDescent="0.25">
      <c r="B182" s="127" t="s">
        <v>425</v>
      </c>
      <c r="C182" s="64" t="s">
        <v>677</v>
      </c>
      <c r="D182" s="191">
        <v>16</v>
      </c>
      <c r="E182" s="191">
        <v>14</v>
      </c>
      <c r="F182" s="191">
        <v>14</v>
      </c>
      <c r="G182" s="191"/>
      <c r="H182" s="191">
        <v>14</v>
      </c>
      <c r="I182" s="191"/>
      <c r="J182" s="191">
        <v>9</v>
      </c>
      <c r="K182" s="191">
        <v>2</v>
      </c>
      <c r="L182" s="191"/>
      <c r="M182" s="191">
        <v>4</v>
      </c>
      <c r="N182" s="191">
        <v>5</v>
      </c>
      <c r="O182" s="191">
        <v>5</v>
      </c>
      <c r="P182" s="191"/>
      <c r="Q182" s="191"/>
      <c r="R182" s="191">
        <v>16</v>
      </c>
      <c r="S182" s="12">
        <f t="shared" si="16"/>
        <v>16</v>
      </c>
      <c r="T182" s="12">
        <f>Раздел2!D183</f>
        <v>1</v>
      </c>
    </row>
    <row r="183" spans="2:20" ht="15.75" customHeight="1" x14ac:dyDescent="0.25">
      <c r="B183" s="127" t="s">
        <v>34</v>
      </c>
      <c r="C183" s="64" t="s">
        <v>678</v>
      </c>
      <c r="D183" s="192"/>
      <c r="E183" s="192"/>
      <c r="F183" s="192"/>
      <c r="G183" s="192"/>
      <c r="H183" s="192"/>
      <c r="I183" s="192"/>
      <c r="J183" s="192"/>
      <c r="K183" s="192"/>
      <c r="L183" s="192"/>
      <c r="M183" s="192"/>
      <c r="N183" s="192"/>
      <c r="O183" s="192"/>
      <c r="P183" s="192"/>
      <c r="Q183" s="192"/>
      <c r="R183" s="192"/>
      <c r="S183" s="12">
        <f t="shared" si="16"/>
        <v>0</v>
      </c>
      <c r="T183" s="12">
        <f>Раздел2!D184</f>
        <v>0</v>
      </c>
    </row>
    <row r="184" spans="2:20" ht="15.75" customHeight="1" x14ac:dyDescent="0.25">
      <c r="B184" s="127" t="s">
        <v>278</v>
      </c>
      <c r="C184" s="64" t="s">
        <v>679</v>
      </c>
      <c r="D184" s="192"/>
      <c r="E184" s="192"/>
      <c r="F184" s="192"/>
      <c r="G184" s="192"/>
      <c r="H184" s="192"/>
      <c r="I184" s="192"/>
      <c r="J184" s="192"/>
      <c r="K184" s="192"/>
      <c r="L184" s="192"/>
      <c r="M184" s="192"/>
      <c r="N184" s="192"/>
      <c r="O184" s="192"/>
      <c r="P184" s="192"/>
      <c r="Q184" s="192"/>
      <c r="R184" s="192"/>
      <c r="S184" s="12">
        <f t="shared" si="16"/>
        <v>0</v>
      </c>
      <c r="T184" s="12">
        <f>Раздел2!D185</f>
        <v>0</v>
      </c>
    </row>
    <row r="185" spans="2:20" ht="15.75" customHeight="1" x14ac:dyDescent="0.25">
      <c r="B185" s="127" t="s">
        <v>279</v>
      </c>
      <c r="C185" s="64" t="s">
        <v>680</v>
      </c>
      <c r="D185" s="192"/>
      <c r="E185" s="192"/>
      <c r="F185" s="192"/>
      <c r="G185" s="192"/>
      <c r="H185" s="192"/>
      <c r="I185" s="192"/>
      <c r="J185" s="192"/>
      <c r="K185" s="192"/>
      <c r="L185" s="192"/>
      <c r="M185" s="192"/>
      <c r="N185" s="192"/>
      <c r="O185" s="192"/>
      <c r="P185" s="192"/>
      <c r="Q185" s="192"/>
      <c r="R185" s="192"/>
      <c r="S185" s="12">
        <f t="shared" si="16"/>
        <v>0</v>
      </c>
      <c r="T185" s="12">
        <f>Раздел2!D186</f>
        <v>0</v>
      </c>
    </row>
    <row r="186" spans="2:20" ht="15.75" customHeight="1" x14ac:dyDescent="0.25">
      <c r="B186" s="127" t="s">
        <v>280</v>
      </c>
      <c r="C186" s="64" t="s">
        <v>681</v>
      </c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  <c r="N186" s="192"/>
      <c r="O186" s="192"/>
      <c r="P186" s="192"/>
      <c r="Q186" s="192"/>
      <c r="R186" s="192"/>
      <c r="S186" s="12">
        <f t="shared" si="16"/>
        <v>0</v>
      </c>
      <c r="T186" s="12">
        <f>Раздел2!D187</f>
        <v>0</v>
      </c>
    </row>
    <row r="187" spans="2:20" ht="15.75" customHeight="1" x14ac:dyDescent="0.25">
      <c r="B187" s="126" t="s">
        <v>61</v>
      </c>
      <c r="C187" s="64" t="s">
        <v>682</v>
      </c>
      <c r="D187" s="192"/>
      <c r="E187" s="192"/>
      <c r="F187" s="192"/>
      <c r="G187" s="192"/>
      <c r="H187" s="192"/>
      <c r="I187" s="192"/>
      <c r="J187" s="192"/>
      <c r="K187" s="192"/>
      <c r="L187" s="192"/>
      <c r="M187" s="192"/>
      <c r="N187" s="192"/>
      <c r="O187" s="192"/>
      <c r="P187" s="192"/>
      <c r="Q187" s="192"/>
      <c r="R187" s="192"/>
      <c r="S187" s="12">
        <f t="shared" si="16"/>
        <v>0</v>
      </c>
      <c r="T187" s="12">
        <f>Раздел2!D188</f>
        <v>0</v>
      </c>
    </row>
    <row r="188" spans="2:20" ht="15.75" customHeight="1" x14ac:dyDescent="0.25">
      <c r="B188" s="126" t="s">
        <v>771</v>
      </c>
      <c r="C188" s="64" t="s">
        <v>683</v>
      </c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2">
        <f t="shared" si="16"/>
        <v>0</v>
      </c>
      <c r="T188" s="12">
        <f>Раздел2!D189</f>
        <v>0</v>
      </c>
    </row>
    <row r="189" spans="2:20" ht="15.75" customHeight="1" x14ac:dyDescent="0.25">
      <c r="B189" s="126" t="s">
        <v>281</v>
      </c>
      <c r="C189" s="64" t="s">
        <v>684</v>
      </c>
      <c r="D189" s="192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2">
        <f t="shared" si="16"/>
        <v>0</v>
      </c>
      <c r="T189" s="12">
        <f>Раздел2!D190</f>
        <v>0</v>
      </c>
    </row>
    <row r="190" spans="2:20" ht="15.75" customHeight="1" x14ac:dyDescent="0.25">
      <c r="B190" s="126" t="s">
        <v>62</v>
      </c>
      <c r="C190" s="64" t="s">
        <v>685</v>
      </c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2">
        <f t="shared" si="16"/>
        <v>0</v>
      </c>
      <c r="T190" s="12">
        <f>Раздел2!D191</f>
        <v>0</v>
      </c>
    </row>
    <row r="191" spans="2:20" ht="15.75" customHeight="1" x14ac:dyDescent="0.25">
      <c r="B191" s="126" t="s">
        <v>282</v>
      </c>
      <c r="C191" s="64" t="s">
        <v>686</v>
      </c>
      <c r="D191" s="192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2">
        <f t="shared" si="16"/>
        <v>0</v>
      </c>
      <c r="T191" s="12">
        <f>Раздел2!D192</f>
        <v>0</v>
      </c>
    </row>
    <row r="192" spans="2:20" ht="15.75" customHeight="1" x14ac:dyDescent="0.25">
      <c r="B192" s="126" t="s">
        <v>63</v>
      </c>
      <c r="C192" s="64" t="s">
        <v>687</v>
      </c>
      <c r="D192" s="192"/>
      <c r="E192" s="192"/>
      <c r="F192" s="192"/>
      <c r="G192" s="192"/>
      <c r="H192" s="192"/>
      <c r="I192" s="192"/>
      <c r="J192" s="192"/>
      <c r="K192" s="192"/>
      <c r="L192" s="192"/>
      <c r="M192" s="192"/>
      <c r="N192" s="192"/>
      <c r="O192" s="192"/>
      <c r="P192" s="192"/>
      <c r="Q192" s="192"/>
      <c r="R192" s="192"/>
      <c r="S192" s="12">
        <f t="shared" si="16"/>
        <v>0</v>
      </c>
      <c r="T192" s="12">
        <f>Раздел2!D193</f>
        <v>0</v>
      </c>
    </row>
    <row r="193" spans="2:20" ht="15.75" customHeight="1" x14ac:dyDescent="0.25">
      <c r="B193" s="126" t="s">
        <v>393</v>
      </c>
      <c r="C193" s="64" t="s">
        <v>688</v>
      </c>
      <c r="D193" s="193">
        <f>SUM(D194:D197)</f>
        <v>0</v>
      </c>
      <c r="E193" s="193">
        <f t="shared" ref="E193:R193" si="19">SUM(E194:E197)</f>
        <v>0</v>
      </c>
      <c r="F193" s="193">
        <f t="shared" si="19"/>
        <v>0</v>
      </c>
      <c r="G193" s="193">
        <f t="shared" si="19"/>
        <v>0</v>
      </c>
      <c r="H193" s="193">
        <f t="shared" si="19"/>
        <v>0</v>
      </c>
      <c r="I193" s="193">
        <f t="shared" si="19"/>
        <v>0</v>
      </c>
      <c r="J193" s="193">
        <f t="shared" si="19"/>
        <v>0</v>
      </c>
      <c r="K193" s="193">
        <f t="shared" si="19"/>
        <v>0</v>
      </c>
      <c r="L193" s="193">
        <f t="shared" si="19"/>
        <v>0</v>
      </c>
      <c r="M193" s="193">
        <f t="shared" si="19"/>
        <v>0</v>
      </c>
      <c r="N193" s="193">
        <f t="shared" si="19"/>
        <v>0</v>
      </c>
      <c r="O193" s="193">
        <f t="shared" si="19"/>
        <v>0</v>
      </c>
      <c r="P193" s="193">
        <f t="shared" si="19"/>
        <v>0</v>
      </c>
      <c r="Q193" s="193">
        <f t="shared" si="19"/>
        <v>0</v>
      </c>
      <c r="R193" s="193">
        <f t="shared" si="19"/>
        <v>0</v>
      </c>
      <c r="S193" s="12">
        <f t="shared" si="16"/>
        <v>0</v>
      </c>
      <c r="T193" s="12">
        <f>Раздел2!D194</f>
        <v>0</v>
      </c>
    </row>
    <row r="194" spans="2:20" ht="21" customHeight="1" x14ac:dyDescent="0.25">
      <c r="B194" s="127" t="s">
        <v>427</v>
      </c>
      <c r="C194" s="64" t="s">
        <v>689</v>
      </c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2">
        <f t="shared" si="16"/>
        <v>0</v>
      </c>
      <c r="T194" s="12">
        <f>Раздел2!D195</f>
        <v>0</v>
      </c>
    </row>
    <row r="195" spans="2:20" ht="15.75" customHeight="1" x14ac:dyDescent="0.25">
      <c r="B195" s="127" t="s">
        <v>338</v>
      </c>
      <c r="C195" s="64" t="s">
        <v>690</v>
      </c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2">
        <f t="shared" si="16"/>
        <v>0</v>
      </c>
      <c r="T195" s="12">
        <f>Раздел2!D196</f>
        <v>0</v>
      </c>
    </row>
    <row r="196" spans="2:20" ht="15.75" customHeight="1" x14ac:dyDescent="0.25">
      <c r="B196" s="127" t="s">
        <v>339</v>
      </c>
      <c r="C196" s="64" t="s">
        <v>691</v>
      </c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2">
        <f t="shared" si="16"/>
        <v>0</v>
      </c>
      <c r="T196" s="12">
        <f>Раздел2!D197</f>
        <v>0</v>
      </c>
    </row>
    <row r="197" spans="2:20" ht="15.75" customHeight="1" x14ac:dyDescent="0.25">
      <c r="B197" s="127" t="s">
        <v>340</v>
      </c>
      <c r="C197" s="64" t="s">
        <v>692</v>
      </c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2">
        <f t="shared" si="16"/>
        <v>0</v>
      </c>
      <c r="T197" s="12">
        <f>Раздел2!D198</f>
        <v>0</v>
      </c>
    </row>
    <row r="198" spans="2:20" ht="15.75" customHeight="1" x14ac:dyDescent="0.25">
      <c r="B198" s="126" t="s">
        <v>283</v>
      </c>
      <c r="C198" s="64" t="s">
        <v>693</v>
      </c>
      <c r="D198" s="192"/>
      <c r="E198" s="192"/>
      <c r="F198" s="192"/>
      <c r="G198" s="192"/>
      <c r="H198" s="192"/>
      <c r="I198" s="192"/>
      <c r="J198" s="192"/>
      <c r="K198" s="192"/>
      <c r="L198" s="192"/>
      <c r="M198" s="192"/>
      <c r="N198" s="192"/>
      <c r="O198" s="192"/>
      <c r="P198" s="192"/>
      <c r="Q198" s="192"/>
      <c r="R198" s="192"/>
      <c r="S198" s="12">
        <f t="shared" si="16"/>
        <v>0</v>
      </c>
      <c r="T198" s="12">
        <f>Раздел2!D199</f>
        <v>0</v>
      </c>
    </row>
    <row r="199" spans="2:20" ht="15.75" customHeight="1" x14ac:dyDescent="0.25">
      <c r="B199" s="126" t="s">
        <v>394</v>
      </c>
      <c r="C199" s="64" t="s">
        <v>694</v>
      </c>
      <c r="D199" s="193">
        <f>SUM(D200:D202)</f>
        <v>2</v>
      </c>
      <c r="E199" s="193">
        <f t="shared" ref="E199:R199" si="20">SUM(E200:E202)</f>
        <v>1</v>
      </c>
      <c r="F199" s="193">
        <f t="shared" si="20"/>
        <v>1</v>
      </c>
      <c r="G199" s="193">
        <f t="shared" si="20"/>
        <v>0</v>
      </c>
      <c r="H199" s="193">
        <f t="shared" si="20"/>
        <v>1</v>
      </c>
      <c r="I199" s="193">
        <f t="shared" si="20"/>
        <v>0</v>
      </c>
      <c r="J199" s="193">
        <f t="shared" si="20"/>
        <v>1</v>
      </c>
      <c r="K199" s="193">
        <f t="shared" si="20"/>
        <v>0</v>
      </c>
      <c r="L199" s="193">
        <f t="shared" si="20"/>
        <v>0</v>
      </c>
      <c r="M199" s="193">
        <f t="shared" si="20"/>
        <v>0</v>
      </c>
      <c r="N199" s="193">
        <f t="shared" si="20"/>
        <v>0</v>
      </c>
      <c r="O199" s="193">
        <f t="shared" si="20"/>
        <v>1</v>
      </c>
      <c r="P199" s="193">
        <f t="shared" si="20"/>
        <v>0</v>
      </c>
      <c r="Q199" s="193">
        <f t="shared" si="20"/>
        <v>0</v>
      </c>
      <c r="R199" s="193">
        <f t="shared" si="20"/>
        <v>2</v>
      </c>
      <c r="S199" s="12">
        <f t="shared" si="16"/>
        <v>2</v>
      </c>
      <c r="T199" s="12">
        <f>Раздел2!D200</f>
        <v>1</v>
      </c>
    </row>
    <row r="200" spans="2:20" ht="21" customHeight="1" x14ac:dyDescent="0.25">
      <c r="B200" s="127" t="s">
        <v>426</v>
      </c>
      <c r="C200" s="64" t="s">
        <v>695</v>
      </c>
      <c r="D200" s="191">
        <v>2</v>
      </c>
      <c r="E200" s="191">
        <v>1</v>
      </c>
      <c r="F200" s="191">
        <v>1</v>
      </c>
      <c r="G200" s="191"/>
      <c r="H200" s="191">
        <v>1</v>
      </c>
      <c r="I200" s="191"/>
      <c r="J200" s="191">
        <v>1</v>
      </c>
      <c r="K200" s="191"/>
      <c r="L200" s="191"/>
      <c r="M200" s="191"/>
      <c r="N200" s="191"/>
      <c r="O200" s="191">
        <v>1</v>
      </c>
      <c r="P200" s="191"/>
      <c r="Q200" s="191"/>
      <c r="R200" s="191">
        <v>2</v>
      </c>
      <c r="S200" s="12">
        <f t="shared" si="16"/>
        <v>2</v>
      </c>
      <c r="T200" s="12">
        <f>Раздел2!D201</f>
        <v>1</v>
      </c>
    </row>
    <row r="201" spans="2:20" ht="15" customHeight="1" x14ac:dyDescent="0.25">
      <c r="B201" s="126" t="s">
        <v>331</v>
      </c>
      <c r="C201" s="64" t="s">
        <v>696</v>
      </c>
      <c r="D201" s="192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2">
        <f t="shared" ref="S201:S253" si="21">D201</f>
        <v>0</v>
      </c>
      <c r="T201" s="12">
        <f>Раздел2!D202</f>
        <v>0</v>
      </c>
    </row>
    <row r="202" spans="2:20" ht="15.75" customHeight="1" x14ac:dyDescent="0.25">
      <c r="B202" s="126" t="s">
        <v>332</v>
      </c>
      <c r="C202" s="64" t="s">
        <v>697</v>
      </c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2">
        <f t="shared" si="21"/>
        <v>0</v>
      </c>
      <c r="T202" s="12">
        <f>Раздел2!D203</f>
        <v>0</v>
      </c>
    </row>
    <row r="203" spans="2:20" ht="15.75" customHeight="1" x14ac:dyDescent="0.25">
      <c r="B203" s="126" t="s">
        <v>284</v>
      </c>
      <c r="C203" s="64" t="s">
        <v>698</v>
      </c>
      <c r="D203" s="192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2">
        <f t="shared" si="21"/>
        <v>0</v>
      </c>
      <c r="T203" s="12">
        <f>Раздел2!D204</f>
        <v>0</v>
      </c>
    </row>
    <row r="204" spans="2:20" ht="15.75" customHeight="1" x14ac:dyDescent="0.25">
      <c r="B204" s="126" t="s">
        <v>64</v>
      </c>
      <c r="C204" s="64" t="s">
        <v>699</v>
      </c>
      <c r="D204" s="192"/>
      <c r="E204" s="192"/>
      <c r="F204" s="192"/>
      <c r="G204" s="192"/>
      <c r="H204" s="192"/>
      <c r="I204" s="192"/>
      <c r="J204" s="192"/>
      <c r="K204" s="192"/>
      <c r="L204" s="192"/>
      <c r="M204" s="192"/>
      <c r="N204" s="192"/>
      <c r="O204" s="192"/>
      <c r="P204" s="192"/>
      <c r="Q204" s="192"/>
      <c r="R204" s="192"/>
      <c r="S204" s="12">
        <f t="shared" si="21"/>
        <v>0</v>
      </c>
      <c r="T204" s="12">
        <f>Раздел2!D205</f>
        <v>0</v>
      </c>
    </row>
    <row r="205" spans="2:20" ht="15.75" customHeight="1" x14ac:dyDescent="0.25">
      <c r="B205" s="126" t="s">
        <v>65</v>
      </c>
      <c r="C205" s="64" t="s">
        <v>700</v>
      </c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92"/>
      <c r="S205" s="12">
        <f t="shared" si="21"/>
        <v>0</v>
      </c>
      <c r="T205" s="12">
        <f>Раздел2!D206</f>
        <v>0</v>
      </c>
    </row>
    <row r="206" spans="2:20" ht="15.75" customHeight="1" x14ac:dyDescent="0.25">
      <c r="B206" s="126" t="s">
        <v>66</v>
      </c>
      <c r="C206" s="64" t="s">
        <v>701</v>
      </c>
      <c r="D206" s="192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2">
        <f t="shared" si="21"/>
        <v>0</v>
      </c>
      <c r="T206" s="12">
        <f>Раздел2!D207</f>
        <v>0</v>
      </c>
    </row>
    <row r="207" spans="2:20" ht="15.75" customHeight="1" x14ac:dyDescent="0.25">
      <c r="B207" s="126" t="s">
        <v>67</v>
      </c>
      <c r="C207" s="64" t="s">
        <v>702</v>
      </c>
      <c r="D207" s="192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2">
        <f t="shared" si="21"/>
        <v>0</v>
      </c>
      <c r="T207" s="12">
        <f>Раздел2!D208</f>
        <v>0</v>
      </c>
    </row>
    <row r="208" spans="2:20" ht="15.75" customHeight="1" x14ac:dyDescent="0.25">
      <c r="B208" s="126" t="s">
        <v>68</v>
      </c>
      <c r="C208" s="64" t="s">
        <v>703</v>
      </c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2">
        <f t="shared" si="21"/>
        <v>0</v>
      </c>
      <c r="T208" s="12">
        <f>Раздел2!D209</f>
        <v>0</v>
      </c>
    </row>
    <row r="209" spans="2:20" ht="15.75" customHeight="1" x14ac:dyDescent="0.25">
      <c r="B209" s="126" t="s">
        <v>395</v>
      </c>
      <c r="C209" s="64" t="s">
        <v>704</v>
      </c>
      <c r="D209" s="193">
        <f>SUM(D210:D211)</f>
        <v>0</v>
      </c>
      <c r="E209" s="193">
        <f t="shared" ref="E209:R209" si="22">SUM(E210:E211)</f>
        <v>0</v>
      </c>
      <c r="F209" s="193">
        <f t="shared" si="22"/>
        <v>0</v>
      </c>
      <c r="G209" s="193">
        <f t="shared" si="22"/>
        <v>0</v>
      </c>
      <c r="H209" s="193">
        <f t="shared" si="22"/>
        <v>0</v>
      </c>
      <c r="I209" s="193">
        <f t="shared" si="22"/>
        <v>0</v>
      </c>
      <c r="J209" s="193">
        <f t="shared" si="22"/>
        <v>0</v>
      </c>
      <c r="K209" s="193">
        <f t="shared" si="22"/>
        <v>0</v>
      </c>
      <c r="L209" s="193">
        <f t="shared" si="22"/>
        <v>0</v>
      </c>
      <c r="M209" s="193">
        <f t="shared" si="22"/>
        <v>0</v>
      </c>
      <c r="N209" s="193">
        <f t="shared" si="22"/>
        <v>0</v>
      </c>
      <c r="O209" s="193">
        <f t="shared" si="22"/>
        <v>0</v>
      </c>
      <c r="P209" s="193">
        <f t="shared" si="22"/>
        <v>0</v>
      </c>
      <c r="Q209" s="193">
        <f t="shared" si="22"/>
        <v>0</v>
      </c>
      <c r="R209" s="193">
        <f t="shared" si="22"/>
        <v>0</v>
      </c>
      <c r="S209" s="12">
        <f t="shared" si="21"/>
        <v>0</v>
      </c>
      <c r="T209" s="12">
        <f>Раздел2!D210</f>
        <v>0</v>
      </c>
    </row>
    <row r="210" spans="2:20" ht="21.75" customHeight="1" x14ac:dyDescent="0.25">
      <c r="B210" s="127" t="s">
        <v>428</v>
      </c>
      <c r="C210" s="64" t="s">
        <v>705</v>
      </c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92"/>
      <c r="S210" s="12">
        <f t="shared" si="21"/>
        <v>0</v>
      </c>
      <c r="T210" s="12">
        <f>Раздел2!D211</f>
        <v>0</v>
      </c>
    </row>
    <row r="211" spans="2:20" ht="15" customHeight="1" x14ac:dyDescent="0.25">
      <c r="B211" s="127" t="s">
        <v>301</v>
      </c>
      <c r="C211" s="64" t="s">
        <v>706</v>
      </c>
      <c r="D211" s="192"/>
      <c r="E211" s="192"/>
      <c r="F211" s="192"/>
      <c r="G211" s="192"/>
      <c r="H211" s="192"/>
      <c r="I211" s="192"/>
      <c r="J211" s="192"/>
      <c r="K211" s="192"/>
      <c r="L211" s="192"/>
      <c r="M211" s="192"/>
      <c r="N211" s="192"/>
      <c r="O211" s="192"/>
      <c r="P211" s="192"/>
      <c r="Q211" s="192"/>
      <c r="R211" s="192"/>
      <c r="S211" s="12">
        <f t="shared" si="21"/>
        <v>0</v>
      </c>
      <c r="T211" s="12">
        <f>Раздел2!D212</f>
        <v>0</v>
      </c>
    </row>
    <row r="212" spans="2:20" ht="15.75" customHeight="1" x14ac:dyDescent="0.25">
      <c r="B212" s="126" t="s">
        <v>69</v>
      </c>
      <c r="C212" s="64" t="s">
        <v>707</v>
      </c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2">
        <f t="shared" si="21"/>
        <v>0</v>
      </c>
      <c r="T212" s="12">
        <f>Раздел2!D213</f>
        <v>0</v>
      </c>
    </row>
    <row r="213" spans="2:20" ht="15.75" customHeight="1" x14ac:dyDescent="0.25">
      <c r="B213" s="126" t="s">
        <v>70</v>
      </c>
      <c r="C213" s="64" t="s">
        <v>708</v>
      </c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92"/>
      <c r="S213" s="12">
        <f t="shared" si="21"/>
        <v>0</v>
      </c>
      <c r="T213" s="12">
        <f>Раздел2!D214</f>
        <v>0</v>
      </c>
    </row>
    <row r="214" spans="2:20" ht="15.75" customHeight="1" x14ac:dyDescent="0.25">
      <c r="B214" s="126" t="s">
        <v>71</v>
      </c>
      <c r="C214" s="64" t="s">
        <v>709</v>
      </c>
      <c r="D214" s="192"/>
      <c r="E214" s="192"/>
      <c r="F214" s="192"/>
      <c r="G214" s="192"/>
      <c r="H214" s="192"/>
      <c r="I214" s="192"/>
      <c r="J214" s="192"/>
      <c r="K214" s="192"/>
      <c r="L214" s="192"/>
      <c r="M214" s="192"/>
      <c r="N214" s="192"/>
      <c r="O214" s="192"/>
      <c r="P214" s="192"/>
      <c r="Q214" s="192"/>
      <c r="R214" s="192"/>
      <c r="S214" s="12">
        <f t="shared" si="21"/>
        <v>0</v>
      </c>
      <c r="T214" s="12">
        <f>Раздел2!D215</f>
        <v>0</v>
      </c>
    </row>
    <row r="215" spans="2:20" ht="15.75" customHeight="1" x14ac:dyDescent="0.25">
      <c r="B215" s="126" t="s">
        <v>396</v>
      </c>
      <c r="C215" s="64" t="s">
        <v>710</v>
      </c>
      <c r="D215" s="193">
        <f>SUM(D216:D219)</f>
        <v>0</v>
      </c>
      <c r="E215" s="193">
        <f t="shared" ref="E215:R215" si="23">SUM(E216:E219)</f>
        <v>0</v>
      </c>
      <c r="F215" s="193">
        <f t="shared" si="23"/>
        <v>0</v>
      </c>
      <c r="G215" s="193">
        <f t="shared" si="23"/>
        <v>0</v>
      </c>
      <c r="H215" s="193">
        <f t="shared" si="23"/>
        <v>0</v>
      </c>
      <c r="I215" s="193">
        <f t="shared" si="23"/>
        <v>0</v>
      </c>
      <c r="J215" s="193">
        <f t="shared" si="23"/>
        <v>0</v>
      </c>
      <c r="K215" s="193">
        <f t="shared" si="23"/>
        <v>0</v>
      </c>
      <c r="L215" s="193">
        <f t="shared" si="23"/>
        <v>0</v>
      </c>
      <c r="M215" s="193">
        <f t="shared" si="23"/>
        <v>0</v>
      </c>
      <c r="N215" s="193">
        <f t="shared" si="23"/>
        <v>0</v>
      </c>
      <c r="O215" s="193">
        <f t="shared" si="23"/>
        <v>0</v>
      </c>
      <c r="P215" s="193">
        <f t="shared" si="23"/>
        <v>0</v>
      </c>
      <c r="Q215" s="193">
        <f t="shared" si="23"/>
        <v>0</v>
      </c>
      <c r="R215" s="193">
        <f t="shared" si="23"/>
        <v>0</v>
      </c>
      <c r="S215" s="12">
        <f t="shared" si="21"/>
        <v>0</v>
      </c>
      <c r="T215" s="12">
        <f>Раздел2!D216</f>
        <v>0</v>
      </c>
    </row>
    <row r="216" spans="2:20" ht="21" customHeight="1" x14ac:dyDescent="0.25">
      <c r="B216" s="127" t="s">
        <v>429</v>
      </c>
      <c r="C216" s="64" t="s">
        <v>711</v>
      </c>
      <c r="D216" s="192"/>
      <c r="E216" s="192"/>
      <c r="F216" s="192"/>
      <c r="G216" s="192"/>
      <c r="H216" s="192"/>
      <c r="I216" s="192"/>
      <c r="J216" s="192"/>
      <c r="K216" s="192"/>
      <c r="L216" s="192"/>
      <c r="M216" s="192"/>
      <c r="N216" s="192"/>
      <c r="O216" s="192"/>
      <c r="P216" s="192"/>
      <c r="Q216" s="192"/>
      <c r="R216" s="192"/>
      <c r="S216" s="12">
        <f t="shared" si="21"/>
        <v>0</v>
      </c>
      <c r="T216" s="12">
        <f>Раздел2!D217</f>
        <v>0</v>
      </c>
    </row>
    <row r="217" spans="2:20" ht="15" x14ac:dyDescent="0.25">
      <c r="B217" s="127" t="s">
        <v>312</v>
      </c>
      <c r="C217" s="64" t="s">
        <v>712</v>
      </c>
      <c r="D217" s="192"/>
      <c r="E217" s="192"/>
      <c r="F217" s="192"/>
      <c r="G217" s="192"/>
      <c r="H217" s="192"/>
      <c r="I217" s="192"/>
      <c r="J217" s="192"/>
      <c r="K217" s="192"/>
      <c r="L217" s="192"/>
      <c r="M217" s="192"/>
      <c r="N217" s="192"/>
      <c r="O217" s="192"/>
      <c r="P217" s="192"/>
      <c r="Q217" s="192"/>
      <c r="R217" s="192"/>
      <c r="S217" s="12">
        <f t="shared" si="21"/>
        <v>0</v>
      </c>
      <c r="T217" s="12">
        <f>Раздел2!D218</f>
        <v>0</v>
      </c>
    </row>
    <row r="218" spans="2:20" ht="15.75" customHeight="1" x14ac:dyDescent="0.25">
      <c r="B218" s="127" t="s">
        <v>313</v>
      </c>
      <c r="C218" s="64" t="s">
        <v>713</v>
      </c>
      <c r="D218" s="192"/>
      <c r="E218" s="192"/>
      <c r="F218" s="192"/>
      <c r="G218" s="192"/>
      <c r="H218" s="192"/>
      <c r="I218" s="192"/>
      <c r="J218" s="192"/>
      <c r="K218" s="192"/>
      <c r="L218" s="192"/>
      <c r="M218" s="192"/>
      <c r="N218" s="192"/>
      <c r="O218" s="192"/>
      <c r="P218" s="192"/>
      <c r="Q218" s="192"/>
      <c r="R218" s="192"/>
      <c r="S218" s="12">
        <f t="shared" si="21"/>
        <v>0</v>
      </c>
      <c r="T218" s="12">
        <f>Раздел2!D219</f>
        <v>0</v>
      </c>
    </row>
    <row r="219" spans="2:20" ht="15.75" customHeight="1" x14ac:dyDescent="0.25">
      <c r="B219" s="127" t="s">
        <v>314</v>
      </c>
      <c r="C219" s="64" t="s">
        <v>714</v>
      </c>
      <c r="D219" s="192"/>
      <c r="E219" s="192"/>
      <c r="F219" s="192"/>
      <c r="G219" s="192"/>
      <c r="H219" s="192"/>
      <c r="I219" s="192"/>
      <c r="J219" s="192"/>
      <c r="K219" s="192"/>
      <c r="L219" s="192"/>
      <c r="M219" s="192"/>
      <c r="N219" s="192"/>
      <c r="O219" s="192"/>
      <c r="P219" s="192"/>
      <c r="Q219" s="192"/>
      <c r="R219" s="192"/>
      <c r="S219" s="12">
        <f t="shared" si="21"/>
        <v>0</v>
      </c>
      <c r="T219" s="12">
        <f>Раздел2!D220</f>
        <v>0</v>
      </c>
    </row>
    <row r="220" spans="2:20" ht="15.75" customHeight="1" x14ac:dyDescent="0.25">
      <c r="B220" s="126" t="s">
        <v>72</v>
      </c>
      <c r="C220" s="64" t="s">
        <v>715</v>
      </c>
      <c r="D220" s="192"/>
      <c r="E220" s="192"/>
      <c r="F220" s="192"/>
      <c r="G220" s="192"/>
      <c r="H220" s="192"/>
      <c r="I220" s="192"/>
      <c r="J220" s="192"/>
      <c r="K220" s="192"/>
      <c r="L220" s="192"/>
      <c r="M220" s="192"/>
      <c r="N220" s="192"/>
      <c r="O220" s="192"/>
      <c r="P220" s="192"/>
      <c r="Q220" s="192"/>
      <c r="R220" s="192"/>
      <c r="S220" s="12">
        <f t="shared" si="21"/>
        <v>0</v>
      </c>
      <c r="T220" s="12">
        <f>Раздел2!D221</f>
        <v>0</v>
      </c>
    </row>
    <row r="221" spans="2:20" ht="15.75" customHeight="1" x14ac:dyDescent="0.25">
      <c r="B221" s="126" t="s">
        <v>505</v>
      </c>
      <c r="C221" s="64" t="s">
        <v>716</v>
      </c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2">
        <f t="shared" si="21"/>
        <v>0</v>
      </c>
      <c r="T221" s="12">
        <f>Раздел2!D222</f>
        <v>0</v>
      </c>
    </row>
    <row r="222" spans="2:20" ht="15.75" customHeight="1" x14ac:dyDescent="0.25">
      <c r="B222" s="126" t="s">
        <v>506</v>
      </c>
      <c r="C222" s="64" t="s">
        <v>717</v>
      </c>
      <c r="D222" s="192"/>
      <c r="E222" s="192"/>
      <c r="F222" s="192"/>
      <c r="G222" s="192"/>
      <c r="H222" s="192"/>
      <c r="I222" s="192"/>
      <c r="J222" s="192"/>
      <c r="K222" s="192"/>
      <c r="L222" s="192"/>
      <c r="M222" s="192"/>
      <c r="N222" s="192"/>
      <c r="O222" s="192"/>
      <c r="P222" s="192"/>
      <c r="Q222" s="192"/>
      <c r="R222" s="192"/>
      <c r="S222" s="12">
        <f t="shared" si="21"/>
        <v>0</v>
      </c>
      <c r="T222" s="12">
        <f>Раздел2!D223</f>
        <v>0</v>
      </c>
    </row>
    <row r="223" spans="2:20" ht="15.75" customHeight="1" x14ac:dyDescent="0.25">
      <c r="B223" s="126" t="s">
        <v>73</v>
      </c>
      <c r="C223" s="64" t="s">
        <v>718</v>
      </c>
      <c r="D223" s="192"/>
      <c r="E223" s="192"/>
      <c r="F223" s="192"/>
      <c r="G223" s="192"/>
      <c r="H223" s="192"/>
      <c r="I223" s="192"/>
      <c r="J223" s="192"/>
      <c r="K223" s="192"/>
      <c r="L223" s="192"/>
      <c r="M223" s="192"/>
      <c r="N223" s="192"/>
      <c r="O223" s="192"/>
      <c r="P223" s="192"/>
      <c r="Q223" s="192"/>
      <c r="R223" s="192"/>
      <c r="S223" s="12">
        <f t="shared" si="21"/>
        <v>0</v>
      </c>
      <c r="T223" s="12">
        <f>Раздел2!D224</f>
        <v>0</v>
      </c>
    </row>
    <row r="224" spans="2:20" ht="15.75" customHeight="1" x14ac:dyDescent="0.25">
      <c r="B224" s="126" t="s">
        <v>397</v>
      </c>
      <c r="C224" s="64" t="s">
        <v>719</v>
      </c>
      <c r="D224" s="193">
        <f>SUM(D225:D229)</f>
        <v>0</v>
      </c>
      <c r="E224" s="193">
        <f t="shared" ref="E224:R224" si="24">SUM(E225:E229)</f>
        <v>0</v>
      </c>
      <c r="F224" s="193">
        <f t="shared" si="24"/>
        <v>0</v>
      </c>
      <c r="G224" s="193">
        <f t="shared" si="24"/>
        <v>0</v>
      </c>
      <c r="H224" s="193">
        <f t="shared" si="24"/>
        <v>0</v>
      </c>
      <c r="I224" s="193">
        <f t="shared" si="24"/>
        <v>0</v>
      </c>
      <c r="J224" s="193">
        <f t="shared" si="24"/>
        <v>0</v>
      </c>
      <c r="K224" s="193">
        <f t="shared" si="24"/>
        <v>0</v>
      </c>
      <c r="L224" s="193">
        <f t="shared" si="24"/>
        <v>0</v>
      </c>
      <c r="M224" s="193">
        <f t="shared" si="24"/>
        <v>0</v>
      </c>
      <c r="N224" s="193">
        <f t="shared" si="24"/>
        <v>0</v>
      </c>
      <c r="O224" s="193">
        <f t="shared" si="24"/>
        <v>0</v>
      </c>
      <c r="P224" s="193">
        <f t="shared" si="24"/>
        <v>0</v>
      </c>
      <c r="Q224" s="193">
        <f t="shared" si="24"/>
        <v>0</v>
      </c>
      <c r="R224" s="193">
        <f t="shared" si="24"/>
        <v>0</v>
      </c>
      <c r="S224" s="12">
        <f t="shared" si="21"/>
        <v>0</v>
      </c>
      <c r="T224" s="12">
        <f>Раздел2!D225</f>
        <v>0</v>
      </c>
    </row>
    <row r="225" spans="2:20" ht="21" customHeight="1" x14ac:dyDescent="0.25">
      <c r="B225" s="127" t="s">
        <v>430</v>
      </c>
      <c r="C225" s="64" t="s">
        <v>720</v>
      </c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2">
        <f t="shared" si="21"/>
        <v>0</v>
      </c>
      <c r="T225" s="12">
        <f>Раздел2!D226</f>
        <v>0</v>
      </c>
    </row>
    <row r="226" spans="2:20" ht="15" x14ac:dyDescent="0.25">
      <c r="B226" s="127" t="s">
        <v>315</v>
      </c>
      <c r="C226" s="64" t="s">
        <v>721</v>
      </c>
      <c r="D226" s="192"/>
      <c r="E226" s="192"/>
      <c r="F226" s="192"/>
      <c r="G226" s="192"/>
      <c r="H226" s="192"/>
      <c r="I226" s="192"/>
      <c r="J226" s="192"/>
      <c r="K226" s="192"/>
      <c r="L226" s="192"/>
      <c r="M226" s="192"/>
      <c r="N226" s="192"/>
      <c r="O226" s="192"/>
      <c r="P226" s="192"/>
      <c r="Q226" s="192"/>
      <c r="R226" s="192"/>
      <c r="S226" s="12">
        <f t="shared" si="21"/>
        <v>0</v>
      </c>
      <c r="T226" s="12">
        <f>Раздел2!D227</f>
        <v>0</v>
      </c>
    </row>
    <row r="227" spans="2:20" ht="15.75" customHeight="1" x14ac:dyDescent="0.25">
      <c r="B227" s="127" t="s">
        <v>317</v>
      </c>
      <c r="C227" s="64" t="s">
        <v>722</v>
      </c>
      <c r="D227" s="192"/>
      <c r="E227" s="192"/>
      <c r="F227" s="192"/>
      <c r="G227" s="192"/>
      <c r="H227" s="192"/>
      <c r="I227" s="192"/>
      <c r="J227" s="192"/>
      <c r="K227" s="192"/>
      <c r="L227" s="192"/>
      <c r="M227" s="192"/>
      <c r="N227" s="192"/>
      <c r="O227" s="192"/>
      <c r="P227" s="192"/>
      <c r="Q227" s="192"/>
      <c r="R227" s="192"/>
      <c r="S227" s="12">
        <f t="shared" si="21"/>
        <v>0</v>
      </c>
      <c r="T227" s="12">
        <f>Раздел2!D228</f>
        <v>0</v>
      </c>
    </row>
    <row r="228" spans="2:20" ht="15.75" customHeight="1" x14ac:dyDescent="0.25">
      <c r="B228" s="127" t="s">
        <v>316</v>
      </c>
      <c r="C228" s="64" t="s">
        <v>723</v>
      </c>
      <c r="D228" s="192"/>
      <c r="E228" s="192"/>
      <c r="F228" s="192"/>
      <c r="G228" s="192"/>
      <c r="H228" s="192"/>
      <c r="I228" s="192"/>
      <c r="J228" s="192"/>
      <c r="K228" s="192"/>
      <c r="L228" s="192"/>
      <c r="M228" s="192"/>
      <c r="N228" s="192"/>
      <c r="O228" s="192"/>
      <c r="P228" s="192"/>
      <c r="Q228" s="192"/>
      <c r="R228" s="192"/>
      <c r="S228" s="12">
        <f t="shared" si="21"/>
        <v>0</v>
      </c>
      <c r="T228" s="12">
        <f>Раздел2!D229</f>
        <v>0</v>
      </c>
    </row>
    <row r="229" spans="2:20" ht="15.75" customHeight="1" x14ac:dyDescent="0.25">
      <c r="B229" s="127" t="s">
        <v>318</v>
      </c>
      <c r="C229" s="64" t="s">
        <v>724</v>
      </c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2">
        <f t="shared" si="21"/>
        <v>0</v>
      </c>
      <c r="T229" s="12">
        <f>Раздел2!D230</f>
        <v>0</v>
      </c>
    </row>
    <row r="230" spans="2:20" ht="15.75" customHeight="1" x14ac:dyDescent="0.25">
      <c r="B230" s="126" t="s">
        <v>774</v>
      </c>
      <c r="C230" s="64" t="s">
        <v>725</v>
      </c>
      <c r="D230" s="192"/>
      <c r="E230" s="192"/>
      <c r="F230" s="192"/>
      <c r="G230" s="192"/>
      <c r="H230" s="192"/>
      <c r="I230" s="192"/>
      <c r="J230" s="192"/>
      <c r="K230" s="192"/>
      <c r="L230" s="192"/>
      <c r="M230" s="192"/>
      <c r="N230" s="192"/>
      <c r="O230" s="192"/>
      <c r="P230" s="192"/>
      <c r="Q230" s="192"/>
      <c r="R230" s="192"/>
      <c r="S230" s="12">
        <f t="shared" si="21"/>
        <v>0</v>
      </c>
      <c r="T230" s="12">
        <f>Раздел2!D231</f>
        <v>0</v>
      </c>
    </row>
    <row r="231" spans="2:20" ht="15.75" customHeight="1" x14ac:dyDescent="0.25">
      <c r="B231" s="126" t="s">
        <v>398</v>
      </c>
      <c r="C231" s="64" t="s">
        <v>726</v>
      </c>
      <c r="D231" s="193">
        <f>SUM(D232:D235)</f>
        <v>0</v>
      </c>
      <c r="E231" s="193">
        <f t="shared" ref="E231:R231" si="25">SUM(E232:E235)</f>
        <v>0</v>
      </c>
      <c r="F231" s="193">
        <f t="shared" si="25"/>
        <v>0</v>
      </c>
      <c r="G231" s="193">
        <f t="shared" si="25"/>
        <v>0</v>
      </c>
      <c r="H231" s="193">
        <f t="shared" si="25"/>
        <v>0</v>
      </c>
      <c r="I231" s="193">
        <f t="shared" si="25"/>
        <v>0</v>
      </c>
      <c r="J231" s="193">
        <f t="shared" si="25"/>
        <v>0</v>
      </c>
      <c r="K231" s="193">
        <f t="shared" si="25"/>
        <v>0</v>
      </c>
      <c r="L231" s="193">
        <f t="shared" si="25"/>
        <v>0</v>
      </c>
      <c r="M231" s="193">
        <f t="shared" si="25"/>
        <v>0</v>
      </c>
      <c r="N231" s="193">
        <f t="shared" si="25"/>
        <v>0</v>
      </c>
      <c r="O231" s="193">
        <f t="shared" si="25"/>
        <v>0</v>
      </c>
      <c r="P231" s="193">
        <f t="shared" si="25"/>
        <v>0</v>
      </c>
      <c r="Q231" s="193">
        <f t="shared" si="25"/>
        <v>0</v>
      </c>
      <c r="R231" s="193">
        <f t="shared" si="25"/>
        <v>0</v>
      </c>
      <c r="S231" s="12">
        <f t="shared" si="21"/>
        <v>0</v>
      </c>
      <c r="T231" s="12">
        <f>Раздел2!D232</f>
        <v>0</v>
      </c>
    </row>
    <row r="232" spans="2:20" ht="21" x14ac:dyDescent="0.25">
      <c r="B232" s="127" t="s">
        <v>431</v>
      </c>
      <c r="C232" s="64" t="s">
        <v>727</v>
      </c>
      <c r="D232" s="192"/>
      <c r="E232" s="192"/>
      <c r="F232" s="192"/>
      <c r="G232" s="192"/>
      <c r="H232" s="192"/>
      <c r="I232" s="192"/>
      <c r="J232" s="192"/>
      <c r="K232" s="192"/>
      <c r="L232" s="192"/>
      <c r="M232" s="192"/>
      <c r="N232" s="192"/>
      <c r="O232" s="192"/>
      <c r="P232" s="192"/>
      <c r="Q232" s="192"/>
      <c r="R232" s="192"/>
      <c r="S232" s="12">
        <f t="shared" si="21"/>
        <v>0</v>
      </c>
      <c r="T232" s="12">
        <f>Раздел2!D233</f>
        <v>0</v>
      </c>
    </row>
    <row r="233" spans="2:20" ht="15.75" customHeight="1" x14ac:dyDescent="0.25">
      <c r="B233" s="127" t="s">
        <v>295</v>
      </c>
      <c r="C233" s="64" t="s">
        <v>728</v>
      </c>
      <c r="D233" s="192"/>
      <c r="E233" s="192"/>
      <c r="F233" s="192"/>
      <c r="G233" s="192"/>
      <c r="H233" s="192"/>
      <c r="I233" s="192"/>
      <c r="J233" s="192"/>
      <c r="K233" s="192"/>
      <c r="L233" s="192"/>
      <c r="M233" s="192"/>
      <c r="N233" s="192"/>
      <c r="O233" s="192"/>
      <c r="P233" s="192"/>
      <c r="Q233" s="192"/>
      <c r="R233" s="192"/>
      <c r="S233" s="12">
        <f t="shared" si="21"/>
        <v>0</v>
      </c>
      <c r="T233" s="12">
        <f>Раздел2!D234</f>
        <v>0</v>
      </c>
    </row>
    <row r="234" spans="2:20" ht="15.75" customHeight="1" x14ac:dyDescent="0.25">
      <c r="B234" s="127" t="s">
        <v>138</v>
      </c>
      <c r="C234" s="64" t="s">
        <v>729</v>
      </c>
      <c r="D234" s="192"/>
      <c r="E234" s="192"/>
      <c r="F234" s="192"/>
      <c r="G234" s="192"/>
      <c r="H234" s="192"/>
      <c r="I234" s="192"/>
      <c r="J234" s="192"/>
      <c r="K234" s="192"/>
      <c r="L234" s="192"/>
      <c r="M234" s="192"/>
      <c r="N234" s="192"/>
      <c r="O234" s="192"/>
      <c r="P234" s="192"/>
      <c r="Q234" s="192"/>
      <c r="R234" s="192"/>
      <c r="S234" s="12">
        <f t="shared" si="21"/>
        <v>0</v>
      </c>
      <c r="T234" s="12">
        <f>Раздел2!D235</f>
        <v>0</v>
      </c>
    </row>
    <row r="235" spans="2:20" ht="15.75" customHeight="1" x14ac:dyDescent="0.25">
      <c r="B235" s="127" t="s">
        <v>136</v>
      </c>
      <c r="C235" s="64" t="s">
        <v>730</v>
      </c>
      <c r="D235" s="192"/>
      <c r="E235" s="192"/>
      <c r="F235" s="192"/>
      <c r="G235" s="192"/>
      <c r="H235" s="192"/>
      <c r="I235" s="192"/>
      <c r="J235" s="192"/>
      <c r="K235" s="192"/>
      <c r="L235" s="192"/>
      <c r="M235" s="192"/>
      <c r="N235" s="192"/>
      <c r="O235" s="192"/>
      <c r="P235" s="192"/>
      <c r="Q235" s="192"/>
      <c r="R235" s="192"/>
      <c r="S235" s="12">
        <f t="shared" si="21"/>
        <v>0</v>
      </c>
      <c r="T235" s="12">
        <f>Раздел2!D236</f>
        <v>0</v>
      </c>
    </row>
    <row r="236" spans="2:20" ht="15.75" customHeight="1" x14ac:dyDescent="0.25">
      <c r="B236" s="126" t="s">
        <v>285</v>
      </c>
      <c r="C236" s="64" t="s">
        <v>731</v>
      </c>
      <c r="D236" s="192"/>
      <c r="E236" s="192"/>
      <c r="F236" s="192"/>
      <c r="G236" s="192"/>
      <c r="H236" s="192"/>
      <c r="I236" s="192"/>
      <c r="J236" s="192"/>
      <c r="K236" s="192"/>
      <c r="L236" s="192"/>
      <c r="M236" s="192"/>
      <c r="N236" s="192"/>
      <c r="O236" s="192"/>
      <c r="P236" s="192"/>
      <c r="Q236" s="192"/>
      <c r="R236" s="192"/>
      <c r="S236" s="12">
        <f t="shared" si="21"/>
        <v>0</v>
      </c>
      <c r="T236" s="12">
        <f>Раздел2!D237</f>
        <v>0</v>
      </c>
    </row>
    <row r="237" spans="2:20" ht="15.75" customHeight="1" x14ac:dyDescent="0.25">
      <c r="B237" s="126" t="s">
        <v>399</v>
      </c>
      <c r="C237" s="64" t="s">
        <v>732</v>
      </c>
      <c r="D237" s="193">
        <f>SUM(D238:D239)</f>
        <v>0</v>
      </c>
      <c r="E237" s="193">
        <f t="shared" ref="E237:R237" si="26">SUM(E238:E239)</f>
        <v>0</v>
      </c>
      <c r="F237" s="193">
        <f t="shared" si="26"/>
        <v>0</v>
      </c>
      <c r="G237" s="193">
        <f t="shared" si="26"/>
        <v>0</v>
      </c>
      <c r="H237" s="193">
        <f t="shared" si="26"/>
        <v>0</v>
      </c>
      <c r="I237" s="193">
        <f t="shared" si="26"/>
        <v>0</v>
      </c>
      <c r="J237" s="193">
        <f t="shared" si="26"/>
        <v>0</v>
      </c>
      <c r="K237" s="193">
        <f t="shared" si="26"/>
        <v>0</v>
      </c>
      <c r="L237" s="193">
        <f t="shared" si="26"/>
        <v>0</v>
      </c>
      <c r="M237" s="193">
        <f t="shared" si="26"/>
        <v>0</v>
      </c>
      <c r="N237" s="193">
        <f t="shared" si="26"/>
        <v>0</v>
      </c>
      <c r="O237" s="193">
        <f t="shared" si="26"/>
        <v>0</v>
      </c>
      <c r="P237" s="193">
        <f t="shared" si="26"/>
        <v>0</v>
      </c>
      <c r="Q237" s="193">
        <f t="shared" si="26"/>
        <v>0</v>
      </c>
      <c r="R237" s="193">
        <f t="shared" si="26"/>
        <v>0</v>
      </c>
      <c r="S237" s="12">
        <f t="shared" si="21"/>
        <v>0</v>
      </c>
      <c r="T237" s="12">
        <f>Раздел2!D238</f>
        <v>0</v>
      </c>
    </row>
    <row r="238" spans="2:20" ht="21" x14ac:dyDescent="0.25">
      <c r="B238" s="127" t="s">
        <v>432</v>
      </c>
      <c r="C238" s="64" t="s">
        <v>733</v>
      </c>
      <c r="D238" s="192"/>
      <c r="E238" s="192"/>
      <c r="F238" s="192"/>
      <c r="G238" s="192"/>
      <c r="H238" s="192"/>
      <c r="I238" s="192"/>
      <c r="J238" s="192"/>
      <c r="K238" s="192"/>
      <c r="L238" s="192"/>
      <c r="M238" s="192"/>
      <c r="N238" s="192"/>
      <c r="O238" s="192"/>
      <c r="P238" s="192"/>
      <c r="Q238" s="192"/>
      <c r="R238" s="192"/>
      <c r="S238" s="12">
        <f t="shared" si="21"/>
        <v>0</v>
      </c>
      <c r="T238" s="12">
        <f>Раздел2!D239</f>
        <v>0</v>
      </c>
    </row>
    <row r="239" spans="2:20" ht="15.75" customHeight="1" x14ac:dyDescent="0.25">
      <c r="B239" s="127" t="s">
        <v>296</v>
      </c>
      <c r="C239" s="64" t="s">
        <v>734</v>
      </c>
      <c r="D239" s="192"/>
      <c r="E239" s="192"/>
      <c r="F239" s="192"/>
      <c r="G239" s="192"/>
      <c r="H239" s="192"/>
      <c r="I239" s="192"/>
      <c r="J239" s="192"/>
      <c r="K239" s="192"/>
      <c r="L239" s="192"/>
      <c r="M239" s="192"/>
      <c r="N239" s="192"/>
      <c r="O239" s="192"/>
      <c r="P239" s="192"/>
      <c r="Q239" s="192"/>
      <c r="R239" s="192"/>
      <c r="S239" s="12">
        <f t="shared" si="21"/>
        <v>0</v>
      </c>
      <c r="T239" s="12">
        <f>Раздел2!D240</f>
        <v>0</v>
      </c>
    </row>
    <row r="240" spans="2:20" ht="15.75" customHeight="1" x14ac:dyDescent="0.25">
      <c r="B240" s="126" t="s">
        <v>756</v>
      </c>
      <c r="C240" s="64" t="s">
        <v>735</v>
      </c>
      <c r="D240" s="193">
        <f>SUM(D241:D243)</f>
        <v>0</v>
      </c>
      <c r="E240" s="193">
        <f t="shared" ref="E240:R240" si="27">SUM(E241:E243)</f>
        <v>0</v>
      </c>
      <c r="F240" s="193">
        <f t="shared" si="27"/>
        <v>0</v>
      </c>
      <c r="G240" s="193">
        <f t="shared" si="27"/>
        <v>0</v>
      </c>
      <c r="H240" s="193">
        <f t="shared" si="27"/>
        <v>0</v>
      </c>
      <c r="I240" s="193">
        <f t="shared" si="27"/>
        <v>0</v>
      </c>
      <c r="J240" s="193">
        <f t="shared" si="27"/>
        <v>0</v>
      </c>
      <c r="K240" s="193">
        <f t="shared" si="27"/>
        <v>0</v>
      </c>
      <c r="L240" s="193">
        <f t="shared" si="27"/>
        <v>0</v>
      </c>
      <c r="M240" s="193">
        <f t="shared" si="27"/>
        <v>0</v>
      </c>
      <c r="N240" s="193">
        <f t="shared" si="27"/>
        <v>0</v>
      </c>
      <c r="O240" s="193">
        <f t="shared" si="27"/>
        <v>0</v>
      </c>
      <c r="P240" s="193">
        <f t="shared" si="27"/>
        <v>0</v>
      </c>
      <c r="Q240" s="193">
        <f t="shared" si="27"/>
        <v>0</v>
      </c>
      <c r="R240" s="193">
        <f t="shared" si="27"/>
        <v>0</v>
      </c>
      <c r="S240" s="12">
        <f t="shared" si="21"/>
        <v>0</v>
      </c>
      <c r="T240" s="12">
        <f>Раздел2!D241</f>
        <v>0</v>
      </c>
    </row>
    <row r="241" spans="2:20" ht="21" x14ac:dyDescent="0.25">
      <c r="B241" s="127" t="s">
        <v>755</v>
      </c>
      <c r="C241" s="64" t="s">
        <v>736</v>
      </c>
      <c r="D241" s="192"/>
      <c r="E241" s="192"/>
      <c r="F241" s="192"/>
      <c r="G241" s="192"/>
      <c r="H241" s="192"/>
      <c r="I241" s="192"/>
      <c r="J241" s="192"/>
      <c r="K241" s="192"/>
      <c r="L241" s="192"/>
      <c r="M241" s="192"/>
      <c r="N241" s="192"/>
      <c r="O241" s="192"/>
      <c r="P241" s="192"/>
      <c r="Q241" s="192"/>
      <c r="R241" s="192"/>
      <c r="S241" s="12">
        <f t="shared" si="21"/>
        <v>0</v>
      </c>
      <c r="T241" s="12">
        <f>Раздел2!D242</f>
        <v>0</v>
      </c>
    </row>
    <row r="242" spans="2:20" ht="15.75" customHeight="1" x14ac:dyDescent="0.25">
      <c r="B242" s="127" t="s">
        <v>297</v>
      </c>
      <c r="C242" s="64" t="s">
        <v>737</v>
      </c>
      <c r="D242" s="192"/>
      <c r="E242" s="192"/>
      <c r="F242" s="192"/>
      <c r="G242" s="192"/>
      <c r="H242" s="192"/>
      <c r="I242" s="192"/>
      <c r="J242" s="192"/>
      <c r="K242" s="192"/>
      <c r="L242" s="192"/>
      <c r="M242" s="192"/>
      <c r="N242" s="192"/>
      <c r="O242" s="192"/>
      <c r="P242" s="192"/>
      <c r="Q242" s="192"/>
      <c r="R242" s="192"/>
      <c r="S242" s="12">
        <f t="shared" si="21"/>
        <v>0</v>
      </c>
      <c r="T242" s="12">
        <f>Раздел2!D243</f>
        <v>0</v>
      </c>
    </row>
    <row r="243" spans="2:20" ht="15.75" customHeight="1" x14ac:dyDescent="0.25">
      <c r="B243" s="127" t="s">
        <v>507</v>
      </c>
      <c r="C243" s="64" t="s">
        <v>738</v>
      </c>
      <c r="D243" s="192"/>
      <c r="E243" s="192"/>
      <c r="F243" s="192"/>
      <c r="G243" s="192"/>
      <c r="H243" s="192"/>
      <c r="I243" s="192"/>
      <c r="J243" s="192"/>
      <c r="K243" s="192"/>
      <c r="L243" s="192"/>
      <c r="M243" s="192"/>
      <c r="N243" s="192"/>
      <c r="O243" s="192"/>
      <c r="P243" s="192"/>
      <c r="Q243" s="192"/>
      <c r="R243" s="192"/>
      <c r="S243" s="12">
        <f t="shared" si="21"/>
        <v>0</v>
      </c>
      <c r="T243" s="12">
        <f>Раздел2!D244</f>
        <v>0</v>
      </c>
    </row>
    <row r="244" spans="2:20" ht="15.75" customHeight="1" x14ac:dyDescent="0.25">
      <c r="B244" s="126" t="s">
        <v>74</v>
      </c>
      <c r="C244" s="64" t="s">
        <v>739</v>
      </c>
      <c r="D244" s="192"/>
      <c r="E244" s="192"/>
      <c r="F244" s="192"/>
      <c r="G244" s="192"/>
      <c r="H244" s="192"/>
      <c r="I244" s="192"/>
      <c r="J244" s="192"/>
      <c r="K244" s="192"/>
      <c r="L244" s="192"/>
      <c r="M244" s="192"/>
      <c r="N244" s="192"/>
      <c r="O244" s="192"/>
      <c r="P244" s="192"/>
      <c r="Q244" s="192"/>
      <c r="R244" s="192"/>
      <c r="S244" s="12">
        <f t="shared" si="21"/>
        <v>0</v>
      </c>
      <c r="T244" s="12">
        <f>Раздел2!D245</f>
        <v>0</v>
      </c>
    </row>
    <row r="245" spans="2:20" ht="15.75" customHeight="1" x14ac:dyDescent="0.25">
      <c r="B245" s="126" t="s">
        <v>75</v>
      </c>
      <c r="C245" s="64" t="s">
        <v>740</v>
      </c>
      <c r="D245" s="192"/>
      <c r="E245" s="192"/>
      <c r="F245" s="192"/>
      <c r="G245" s="192"/>
      <c r="H245" s="192"/>
      <c r="I245" s="192"/>
      <c r="J245" s="192"/>
      <c r="K245" s="192"/>
      <c r="L245" s="192"/>
      <c r="M245" s="192"/>
      <c r="N245" s="192"/>
      <c r="O245" s="192"/>
      <c r="P245" s="192"/>
      <c r="Q245" s="192"/>
      <c r="R245" s="192"/>
      <c r="S245" s="12">
        <f t="shared" si="21"/>
        <v>0</v>
      </c>
      <c r="T245" s="12">
        <f>Раздел2!D246</f>
        <v>0</v>
      </c>
    </row>
    <row r="246" spans="2:20" ht="15.75" customHeight="1" x14ac:dyDescent="0.25">
      <c r="B246" s="126" t="s">
        <v>508</v>
      </c>
      <c r="C246" s="64" t="s">
        <v>741</v>
      </c>
      <c r="D246" s="192"/>
      <c r="E246" s="192"/>
      <c r="F246" s="192"/>
      <c r="G246" s="192"/>
      <c r="H246" s="192"/>
      <c r="I246" s="192"/>
      <c r="J246" s="192"/>
      <c r="K246" s="192"/>
      <c r="L246" s="192"/>
      <c r="M246" s="192"/>
      <c r="N246" s="192"/>
      <c r="O246" s="192"/>
      <c r="P246" s="192"/>
      <c r="Q246" s="192"/>
      <c r="R246" s="192"/>
      <c r="S246" s="12">
        <f t="shared" si="21"/>
        <v>0</v>
      </c>
      <c r="T246" s="12">
        <f>Раздел2!D247</f>
        <v>0</v>
      </c>
    </row>
    <row r="247" spans="2:20" ht="15.75" customHeight="1" x14ac:dyDescent="0.25">
      <c r="B247" s="126" t="s">
        <v>286</v>
      </c>
      <c r="C247" s="64" t="s">
        <v>742</v>
      </c>
      <c r="D247" s="192"/>
      <c r="E247" s="192"/>
      <c r="F247" s="192"/>
      <c r="G247" s="192"/>
      <c r="H247" s="192"/>
      <c r="I247" s="192"/>
      <c r="J247" s="192"/>
      <c r="K247" s="192"/>
      <c r="L247" s="192"/>
      <c r="M247" s="192"/>
      <c r="N247" s="192"/>
      <c r="O247" s="192"/>
      <c r="P247" s="192"/>
      <c r="Q247" s="192"/>
      <c r="R247" s="192"/>
      <c r="S247" s="12">
        <f t="shared" si="21"/>
        <v>0</v>
      </c>
      <c r="T247" s="12">
        <f>Раздел2!D248</f>
        <v>0</v>
      </c>
    </row>
    <row r="248" spans="2:20" ht="15.75" customHeight="1" x14ac:dyDescent="0.25">
      <c r="B248" s="126" t="s">
        <v>76</v>
      </c>
      <c r="C248" s="64" t="s">
        <v>743</v>
      </c>
      <c r="D248" s="192"/>
      <c r="E248" s="192"/>
      <c r="F248" s="192"/>
      <c r="G248" s="192"/>
      <c r="H248" s="192"/>
      <c r="I248" s="192"/>
      <c r="J248" s="192"/>
      <c r="K248" s="192"/>
      <c r="L248" s="192"/>
      <c r="M248" s="192"/>
      <c r="N248" s="192"/>
      <c r="O248" s="192"/>
      <c r="P248" s="192"/>
      <c r="Q248" s="192"/>
      <c r="R248" s="192"/>
      <c r="S248" s="12">
        <f t="shared" si="21"/>
        <v>0</v>
      </c>
      <c r="T248" s="12">
        <f>Раздел2!D249</f>
        <v>0</v>
      </c>
    </row>
    <row r="249" spans="2:20" ht="15.75" customHeight="1" x14ac:dyDescent="0.25">
      <c r="B249" s="126" t="s">
        <v>77</v>
      </c>
      <c r="C249" s="64" t="s">
        <v>744</v>
      </c>
      <c r="D249" s="191">
        <v>5</v>
      </c>
      <c r="E249" s="191">
        <v>4</v>
      </c>
      <c r="F249" s="191">
        <v>4</v>
      </c>
      <c r="G249" s="191"/>
      <c r="H249" s="191">
        <v>4</v>
      </c>
      <c r="I249" s="191"/>
      <c r="J249" s="191">
        <v>3</v>
      </c>
      <c r="K249" s="191">
        <v>1</v>
      </c>
      <c r="L249" s="191"/>
      <c r="M249" s="191">
        <v>2</v>
      </c>
      <c r="N249" s="191">
        <v>2</v>
      </c>
      <c r="O249" s="191"/>
      <c r="P249" s="191"/>
      <c r="Q249" s="191">
        <v>1</v>
      </c>
      <c r="R249" s="191">
        <v>5</v>
      </c>
      <c r="S249" s="12">
        <f t="shared" si="21"/>
        <v>5</v>
      </c>
      <c r="T249" s="12">
        <f>Раздел2!D250</f>
        <v>1</v>
      </c>
    </row>
    <row r="250" spans="2:20" ht="15.75" customHeight="1" x14ac:dyDescent="0.25">
      <c r="B250" s="126" t="s">
        <v>772</v>
      </c>
      <c r="C250" s="64" t="s">
        <v>745</v>
      </c>
      <c r="D250" s="192"/>
      <c r="E250" s="192"/>
      <c r="F250" s="192"/>
      <c r="G250" s="192"/>
      <c r="H250" s="192"/>
      <c r="I250" s="192"/>
      <c r="J250" s="192"/>
      <c r="K250" s="192"/>
      <c r="L250" s="192"/>
      <c r="M250" s="192"/>
      <c r="N250" s="192"/>
      <c r="O250" s="192"/>
      <c r="P250" s="192"/>
      <c r="Q250" s="192"/>
      <c r="R250" s="192"/>
      <c r="S250" s="12">
        <f t="shared" si="21"/>
        <v>0</v>
      </c>
      <c r="T250" s="12">
        <f>Раздел2!D251</f>
        <v>0</v>
      </c>
    </row>
    <row r="251" spans="2:20" ht="15.75" customHeight="1" x14ac:dyDescent="0.25">
      <c r="B251" s="126" t="s">
        <v>276</v>
      </c>
      <c r="C251" s="64" t="s">
        <v>746</v>
      </c>
      <c r="D251" s="192"/>
      <c r="E251" s="192"/>
      <c r="F251" s="192"/>
      <c r="G251" s="192"/>
      <c r="H251" s="192"/>
      <c r="I251" s="192"/>
      <c r="J251" s="192"/>
      <c r="K251" s="192"/>
      <c r="L251" s="192"/>
      <c r="M251" s="192"/>
      <c r="N251" s="192"/>
      <c r="O251" s="192"/>
      <c r="P251" s="192"/>
      <c r="Q251" s="192"/>
      <c r="R251" s="192"/>
      <c r="S251" s="12">
        <f t="shared" si="21"/>
        <v>0</v>
      </c>
      <c r="T251" s="12">
        <f>Раздел2!D252</f>
        <v>0</v>
      </c>
    </row>
    <row r="252" spans="2:20" ht="15.75" customHeight="1" x14ac:dyDescent="0.25">
      <c r="B252" s="126" t="s">
        <v>277</v>
      </c>
      <c r="C252" s="64" t="s">
        <v>747</v>
      </c>
      <c r="D252" s="192"/>
      <c r="E252" s="192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S252" s="12">
        <f t="shared" si="21"/>
        <v>0</v>
      </c>
      <c r="T252" s="12">
        <f>Раздел2!D253</f>
        <v>0</v>
      </c>
    </row>
    <row r="253" spans="2:20" ht="15.75" customHeight="1" x14ac:dyDescent="0.25">
      <c r="B253" s="72" t="s">
        <v>119</v>
      </c>
      <c r="C253" s="64" t="s">
        <v>748</v>
      </c>
      <c r="D253" s="193">
        <f>SUM(D8:D19,D22:D25,D28:D32,D37:D40,D43:D47,D52:D54,D58:D67,D72:D81,D84:D90,D93:D97,D105:D119,D122:D127,D130,D135:D136,D142:D145,D150:D181,D187:D193,D198:D199,D203:D209,D212:D215,D220:D224,D230:D231,D236:D237,D240,D244:D252)</f>
        <v>37</v>
      </c>
      <c r="E253" s="193">
        <f t="shared" ref="E253:R253" si="28">SUM(E8:E19,E22:E25,E28:E32,E37:E40,E43:E47,E52:E54,E58:E67,E72:E81,E84:E90,E93:E97,E105:E119,E122:E127,E130,E135:E136,E142:E145,E150:E181,E187:E193,E198:E199,E203:E209,E212:E215,E220:E224,E230:E231,E236:E237,E240,E244:E252)</f>
        <v>30</v>
      </c>
      <c r="F253" s="193">
        <f t="shared" si="28"/>
        <v>30</v>
      </c>
      <c r="G253" s="193">
        <f t="shared" si="28"/>
        <v>0</v>
      </c>
      <c r="H253" s="193">
        <f t="shared" si="28"/>
        <v>30</v>
      </c>
      <c r="I253" s="193">
        <f t="shared" si="28"/>
        <v>0</v>
      </c>
      <c r="J253" s="193">
        <f t="shared" si="28"/>
        <v>20</v>
      </c>
      <c r="K253" s="193">
        <f t="shared" si="28"/>
        <v>3</v>
      </c>
      <c r="L253" s="193">
        <f t="shared" si="28"/>
        <v>0</v>
      </c>
      <c r="M253" s="193">
        <f t="shared" si="28"/>
        <v>10</v>
      </c>
      <c r="N253" s="193">
        <f t="shared" si="28"/>
        <v>12</v>
      </c>
      <c r="O253" s="193">
        <f t="shared" si="28"/>
        <v>8</v>
      </c>
      <c r="P253" s="193">
        <f>SUM(P8:P19,P22:P25,P28:P32,P37:P40,P43:P47,P52:P54,P58:P67,P72:P81,P84:P90,P93:P97,P105:P119,P122:P127,P130,P135:P136,P142:P145,P150:P181,P187:P193,P198:P199,P203:P209,P212:P215,P220:P224,P230:P231,P236:P237,P240,P244:P252)</f>
        <v>0</v>
      </c>
      <c r="Q253" s="193">
        <f t="shared" si="28"/>
        <v>1</v>
      </c>
      <c r="R253" s="193">
        <f t="shared" si="28"/>
        <v>37</v>
      </c>
      <c r="S253" s="12">
        <f t="shared" si="21"/>
        <v>37</v>
      </c>
      <c r="T253" s="12">
        <f>Раздел2!D254</f>
        <v>8</v>
      </c>
    </row>
  </sheetData>
  <sheetProtection password="D1CE" sheet="1" objects="1" scenarios="1" selectLockedCells="1"/>
  <mergeCells count="24">
    <mergeCell ref="A1:A123"/>
    <mergeCell ref="B1:Q1"/>
    <mergeCell ref="M2:R2"/>
    <mergeCell ref="B3:B6"/>
    <mergeCell ref="C3:C6"/>
    <mergeCell ref="D3:E4"/>
    <mergeCell ref="F3:Q3"/>
    <mergeCell ref="R3:R6"/>
    <mergeCell ref="F4:I4"/>
    <mergeCell ref="J4:L4"/>
    <mergeCell ref="Q4:Q6"/>
    <mergeCell ref="D5:D6"/>
    <mergeCell ref="E5:E6"/>
    <mergeCell ref="F5:F6"/>
    <mergeCell ref="G5:G6"/>
    <mergeCell ref="H5:I5"/>
    <mergeCell ref="O5:O6"/>
    <mergeCell ref="P5:P6"/>
    <mergeCell ref="M4:P4"/>
    <mergeCell ref="J5:J6"/>
    <mergeCell ref="K5:K6"/>
    <mergeCell ref="L5:L6"/>
    <mergeCell ref="M5:M6"/>
    <mergeCell ref="N5:N6"/>
  </mergeCells>
  <conditionalFormatting sqref="E8:E253 M8:P253">
    <cfRule type="expression" dxfId="44" priority="1">
      <formula>IF(SUM($M8:$P8)&lt;$E8,1,0)=1</formula>
    </cfRule>
  </conditionalFormatting>
  <conditionalFormatting sqref="D8:E253">
    <cfRule type="expression" dxfId="43" priority="9">
      <formula>IF($E8&gt;$S8,1,0)=1</formula>
    </cfRule>
  </conditionalFormatting>
  <conditionalFormatting sqref="Q8:Q253 E8:E253">
    <cfRule type="expression" dxfId="42" priority="3">
      <formula>IF($Q8&gt;$E8,1,0)=1</formula>
    </cfRule>
  </conditionalFormatting>
  <conditionalFormatting sqref="E8:P253">
    <cfRule type="expression" dxfId="41" priority="4">
      <formula>IF(SUM($M8:$P8)&gt;$E8,1,0)=1</formula>
    </cfRule>
  </conditionalFormatting>
  <conditionalFormatting sqref="J8:L253 E8:E253">
    <cfRule type="expression" dxfId="40" priority="5">
      <formula>IF(SUM($J8:$L8)&gt;$E8,1,0)=1</formula>
    </cfRule>
  </conditionalFormatting>
  <conditionalFormatting sqref="I8:I253 G8:G253">
    <cfRule type="expression" dxfId="39" priority="6">
      <formula>IF($I8&gt;$G8,1,0)=1</formula>
    </cfRule>
  </conditionalFormatting>
  <conditionalFormatting sqref="H8:H253 F8:F253">
    <cfRule type="expression" dxfId="38" priority="7">
      <formula>IF($H8&gt;$F8,1,0)=1</formula>
    </cfRule>
  </conditionalFormatting>
  <conditionalFormatting sqref="E8:G253">
    <cfRule type="expression" dxfId="37" priority="8">
      <formula>IF(SUM($F8:$G8)&gt;$E8,1,0)=1</formula>
    </cfRule>
  </conditionalFormatting>
  <conditionalFormatting sqref="D8:D253 R8:R253">
    <cfRule type="expression" dxfId="36" priority="2">
      <formula>IF($R8&gt;$D8,1,0)=1</formula>
    </cfRule>
  </conditionalFormatting>
  <pageMargins left="0.39370078740157483" right="0.39370078740157483" top="0.78740157480314965" bottom="0.59055118110236227" header="0.39370078740157483" footer="0.39370078740157483"/>
  <pageSetup paperSize="9" scale="7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Q29"/>
  <sheetViews>
    <sheetView showGridLines="0" showZeros="0" topLeftCell="B2" zoomScaleNormal="100" zoomScaleSheetLayoutView="100" workbookViewId="0">
      <pane ySplit="7" topLeftCell="A9" activePane="bottomLeft" state="frozen"/>
      <selection activeCell="F3" sqref="F3:T3"/>
      <selection pane="bottomLeft" activeCell="J16" sqref="J16"/>
    </sheetView>
  </sheetViews>
  <sheetFormatPr defaultRowHeight="10.5" x14ac:dyDescent="0.15"/>
  <cols>
    <col min="1" max="1" width="7.28515625" style="11" hidden="1" customWidth="1"/>
    <col min="2" max="2" width="39.7109375" style="11" customWidth="1"/>
    <col min="3" max="3" width="6" style="107" customWidth="1"/>
    <col min="4" max="10" width="10.7109375" style="11" customWidth="1"/>
    <col min="11" max="11" width="9.42578125" style="11" customWidth="1"/>
    <col min="12" max="13" width="10.7109375" style="11" customWidth="1"/>
    <col min="14" max="14" width="16" style="11" customWidth="1"/>
    <col min="15" max="15" width="6.28515625" style="11" hidden="1" customWidth="1"/>
    <col min="16" max="16" width="8.42578125" style="11" hidden="1" customWidth="1"/>
    <col min="17" max="17" width="9.140625" style="11" hidden="1" customWidth="1"/>
    <col min="18" max="16384" width="9.140625" style="11"/>
  </cols>
  <sheetData>
    <row r="1" spans="1:17" s="13" customFormat="1" ht="5.25" hidden="1" x14ac:dyDescent="0.15">
      <c r="A1" s="406"/>
      <c r="B1" s="406"/>
      <c r="C1" s="406"/>
      <c r="D1" s="406"/>
      <c r="E1" s="406"/>
      <c r="F1" s="406"/>
      <c r="G1" s="406"/>
      <c r="H1" s="406"/>
      <c r="I1" s="406"/>
    </row>
    <row r="2" spans="1:17" ht="12.75" x14ac:dyDescent="0.2">
      <c r="A2" s="295"/>
      <c r="B2" s="296" t="s">
        <v>803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</row>
    <row r="3" spans="1:17" s="14" customFormat="1" ht="10.5" customHeight="1" x14ac:dyDescent="0.15">
      <c r="A3" s="295"/>
      <c r="B3" s="16"/>
      <c r="C3" s="17"/>
      <c r="D3" s="16"/>
      <c r="E3" s="16"/>
      <c r="F3" s="29"/>
      <c r="G3" s="29"/>
      <c r="H3" s="29"/>
      <c r="I3" s="29"/>
      <c r="J3" s="16"/>
      <c r="K3" s="16"/>
      <c r="L3" s="298" t="s">
        <v>174</v>
      </c>
      <c r="M3" s="298"/>
      <c r="N3" s="298"/>
      <c r="O3" s="296"/>
    </row>
    <row r="4" spans="1:17" s="14" customFormat="1" ht="15" customHeight="1" x14ac:dyDescent="0.15">
      <c r="A4" s="295"/>
      <c r="B4" s="372" t="s">
        <v>91</v>
      </c>
      <c r="C4" s="358" t="s">
        <v>96</v>
      </c>
      <c r="D4" s="349" t="s">
        <v>184</v>
      </c>
      <c r="E4" s="350"/>
      <c r="F4" s="405" t="s">
        <v>185</v>
      </c>
      <c r="G4" s="405"/>
      <c r="H4" s="405"/>
      <c r="I4" s="405"/>
      <c r="J4" s="405"/>
      <c r="K4" s="405"/>
      <c r="L4" s="405"/>
      <c r="M4" s="405"/>
      <c r="N4" s="405"/>
      <c r="O4" s="296"/>
    </row>
    <row r="5" spans="1:17" s="14" customFormat="1" ht="15" customHeight="1" x14ac:dyDescent="0.15">
      <c r="A5" s="295"/>
      <c r="B5" s="372"/>
      <c r="C5" s="359"/>
      <c r="D5" s="353"/>
      <c r="E5" s="354"/>
      <c r="F5" s="405" t="s">
        <v>83</v>
      </c>
      <c r="G5" s="405"/>
      <c r="H5" s="405"/>
      <c r="I5" s="405"/>
      <c r="J5" s="405" t="s">
        <v>84</v>
      </c>
      <c r="K5" s="405"/>
      <c r="L5" s="405"/>
      <c r="M5" s="405" t="s">
        <v>92</v>
      </c>
      <c r="N5" s="405"/>
      <c r="O5" s="296"/>
    </row>
    <row r="6" spans="1:17" s="14" customFormat="1" ht="32.25" customHeight="1" x14ac:dyDescent="0.15">
      <c r="A6" s="295"/>
      <c r="B6" s="372"/>
      <c r="C6" s="359"/>
      <c r="D6" s="344" t="s">
        <v>98</v>
      </c>
      <c r="E6" s="344" t="s">
        <v>401</v>
      </c>
      <c r="F6" s="405" t="s">
        <v>85</v>
      </c>
      <c r="G6" s="405" t="s">
        <v>86</v>
      </c>
      <c r="H6" s="408" t="s">
        <v>169</v>
      </c>
      <c r="I6" s="405"/>
      <c r="J6" s="372" t="s">
        <v>87</v>
      </c>
      <c r="K6" s="405" t="s">
        <v>88</v>
      </c>
      <c r="L6" s="405" t="s">
        <v>89</v>
      </c>
      <c r="M6" s="363" t="s">
        <v>186</v>
      </c>
      <c r="N6" s="363" t="s">
        <v>758</v>
      </c>
      <c r="O6" s="296"/>
    </row>
    <row r="7" spans="1:17" s="13" customFormat="1" ht="33.75" customHeight="1" x14ac:dyDescent="0.15">
      <c r="A7" s="295"/>
      <c r="B7" s="407"/>
      <c r="C7" s="359"/>
      <c r="D7" s="346"/>
      <c r="E7" s="346"/>
      <c r="F7" s="405"/>
      <c r="G7" s="405"/>
      <c r="H7" s="111" t="s">
        <v>85</v>
      </c>
      <c r="I7" s="108" t="s">
        <v>86</v>
      </c>
      <c r="J7" s="372"/>
      <c r="K7" s="405"/>
      <c r="L7" s="405"/>
      <c r="M7" s="364"/>
      <c r="N7" s="364"/>
      <c r="O7" s="296"/>
    </row>
    <row r="8" spans="1:17" s="107" customFormat="1" ht="15.75" customHeight="1" x14ac:dyDescent="0.25">
      <c r="A8" s="295"/>
      <c r="B8" s="108">
        <v>1</v>
      </c>
      <c r="C8" s="111">
        <v>2</v>
      </c>
      <c r="D8" s="111">
        <v>3</v>
      </c>
      <c r="E8" s="111">
        <v>4</v>
      </c>
      <c r="F8" s="111">
        <v>5</v>
      </c>
      <c r="G8" s="111">
        <v>6</v>
      </c>
      <c r="H8" s="111">
        <v>7</v>
      </c>
      <c r="I8" s="111">
        <v>8</v>
      </c>
      <c r="J8" s="111">
        <v>9</v>
      </c>
      <c r="K8" s="111">
        <v>10</v>
      </c>
      <c r="L8" s="111">
        <v>11</v>
      </c>
      <c r="M8" s="111">
        <v>12</v>
      </c>
      <c r="N8" s="111">
        <v>13</v>
      </c>
      <c r="O8" s="296"/>
    </row>
    <row r="9" spans="1:17" ht="15.75" customHeight="1" x14ac:dyDescent="0.15">
      <c r="A9" s="295"/>
      <c r="B9" s="20" t="s">
        <v>175</v>
      </c>
      <c r="C9" s="64" t="s">
        <v>364</v>
      </c>
      <c r="D9" s="199">
        <v>1</v>
      </c>
      <c r="E9" s="199">
        <v>1</v>
      </c>
      <c r="F9" s="199">
        <v>1</v>
      </c>
      <c r="G9" s="199">
        <v>0</v>
      </c>
      <c r="H9" s="199">
        <v>1</v>
      </c>
      <c r="I9" s="199">
        <v>0</v>
      </c>
      <c r="J9" s="199">
        <v>0</v>
      </c>
      <c r="K9" s="199">
        <v>0</v>
      </c>
      <c r="L9" s="199">
        <v>0</v>
      </c>
      <c r="M9" s="199">
        <v>0</v>
      </c>
      <c r="N9" s="199">
        <v>0</v>
      </c>
      <c r="O9" s="296"/>
      <c r="Q9" s="74" t="e">
        <f>#REF!</f>
        <v>#REF!</v>
      </c>
    </row>
    <row r="10" spans="1:17" ht="15.75" customHeight="1" x14ac:dyDescent="0.15">
      <c r="A10" s="295"/>
      <c r="B10" s="20" t="s">
        <v>400</v>
      </c>
      <c r="C10" s="64" t="s">
        <v>370</v>
      </c>
      <c r="D10" s="140">
        <f>SUM(D11:D14)</f>
        <v>6</v>
      </c>
      <c r="E10" s="140">
        <f t="shared" ref="E10:N10" si="0">SUM(E11:E14)</f>
        <v>6</v>
      </c>
      <c r="F10" s="140">
        <f t="shared" si="0"/>
        <v>6</v>
      </c>
      <c r="G10" s="140">
        <f t="shared" si="0"/>
        <v>0</v>
      </c>
      <c r="H10" s="140">
        <f t="shared" si="0"/>
        <v>1</v>
      </c>
      <c r="I10" s="140">
        <f t="shared" si="0"/>
        <v>0</v>
      </c>
      <c r="J10" s="140">
        <f t="shared" si="0"/>
        <v>0</v>
      </c>
      <c r="K10" s="140">
        <f t="shared" si="0"/>
        <v>0</v>
      </c>
      <c r="L10" s="140">
        <f t="shared" si="0"/>
        <v>0</v>
      </c>
      <c r="M10" s="140">
        <f>SUM(M11:M14)</f>
        <v>0</v>
      </c>
      <c r="N10" s="140">
        <f t="shared" si="0"/>
        <v>0</v>
      </c>
      <c r="O10" s="296"/>
    </row>
    <row r="11" spans="1:17" ht="21.75" customHeight="1" x14ac:dyDescent="0.15">
      <c r="A11" s="295"/>
      <c r="B11" s="20" t="s">
        <v>187</v>
      </c>
      <c r="C11" s="64" t="s">
        <v>371</v>
      </c>
      <c r="D11" s="199">
        <v>1</v>
      </c>
      <c r="E11" s="199">
        <v>1</v>
      </c>
      <c r="F11" s="199">
        <v>1</v>
      </c>
      <c r="G11" s="199">
        <v>0</v>
      </c>
      <c r="H11" s="199">
        <v>1</v>
      </c>
      <c r="I11" s="199">
        <v>0</v>
      </c>
      <c r="J11" s="199"/>
      <c r="K11" s="199">
        <v>0</v>
      </c>
      <c r="L11" s="199">
        <v>0</v>
      </c>
      <c r="M11" s="199">
        <v>0</v>
      </c>
      <c r="N11" s="199"/>
      <c r="O11" s="296"/>
    </row>
    <row r="12" spans="1:17" ht="15.75" customHeight="1" x14ac:dyDescent="0.15">
      <c r="A12" s="295"/>
      <c r="B12" s="20" t="s">
        <v>188</v>
      </c>
      <c r="C12" s="64" t="s">
        <v>372</v>
      </c>
      <c r="D12" s="199">
        <v>2</v>
      </c>
      <c r="E12" s="199">
        <v>2</v>
      </c>
      <c r="F12" s="199">
        <v>2</v>
      </c>
      <c r="G12" s="199">
        <v>0</v>
      </c>
      <c r="H12" s="199"/>
      <c r="I12" s="199">
        <v>0</v>
      </c>
      <c r="J12" s="199"/>
      <c r="K12" s="199">
        <v>0</v>
      </c>
      <c r="L12" s="199">
        <v>0</v>
      </c>
      <c r="M12" s="199">
        <v>0</v>
      </c>
      <c r="N12" s="199">
        <v>0</v>
      </c>
      <c r="O12" s="296"/>
    </row>
    <row r="13" spans="1:17" ht="15.75" customHeight="1" x14ac:dyDescent="0.15">
      <c r="A13" s="295"/>
      <c r="B13" s="20" t="s">
        <v>189</v>
      </c>
      <c r="C13" s="64" t="s">
        <v>365</v>
      </c>
      <c r="D13" s="199">
        <v>1</v>
      </c>
      <c r="E13" s="199">
        <v>1</v>
      </c>
      <c r="F13" s="199">
        <v>1</v>
      </c>
      <c r="G13" s="199">
        <v>0</v>
      </c>
      <c r="H13" s="199">
        <v>0</v>
      </c>
      <c r="I13" s="199">
        <v>0</v>
      </c>
      <c r="J13" s="199"/>
      <c r="K13" s="199">
        <v>0</v>
      </c>
      <c r="L13" s="199">
        <v>0</v>
      </c>
      <c r="M13" s="199">
        <v>0</v>
      </c>
      <c r="N13" s="199">
        <v>0</v>
      </c>
      <c r="O13" s="296"/>
    </row>
    <row r="14" spans="1:17" ht="15.75" customHeight="1" x14ac:dyDescent="0.15">
      <c r="A14" s="295"/>
      <c r="B14" s="20" t="s">
        <v>190</v>
      </c>
      <c r="C14" s="64" t="s">
        <v>366</v>
      </c>
      <c r="D14" s="199">
        <v>2</v>
      </c>
      <c r="E14" s="199">
        <v>2</v>
      </c>
      <c r="F14" s="199">
        <v>2</v>
      </c>
      <c r="G14" s="199">
        <v>0</v>
      </c>
      <c r="H14" s="199">
        <v>0</v>
      </c>
      <c r="I14" s="199">
        <v>0</v>
      </c>
      <c r="J14" s="199"/>
      <c r="K14" s="199"/>
      <c r="L14" s="199">
        <v>0</v>
      </c>
      <c r="M14" s="199">
        <v>0</v>
      </c>
      <c r="N14" s="199">
        <v>0</v>
      </c>
      <c r="O14" s="296"/>
    </row>
    <row r="15" spans="1:17" ht="15.75" customHeight="1" x14ac:dyDescent="0.15">
      <c r="A15" s="295"/>
      <c r="B15" s="20" t="s">
        <v>94</v>
      </c>
      <c r="C15" s="64" t="s">
        <v>367</v>
      </c>
      <c r="D15" s="199">
        <v>0</v>
      </c>
      <c r="E15" s="199">
        <v>0</v>
      </c>
      <c r="F15" s="199">
        <v>0</v>
      </c>
      <c r="G15" s="199">
        <v>0</v>
      </c>
      <c r="H15" s="199">
        <v>0</v>
      </c>
      <c r="I15" s="199">
        <v>0</v>
      </c>
      <c r="J15" s="199">
        <v>0</v>
      </c>
      <c r="K15" s="199">
        <v>0</v>
      </c>
      <c r="L15" s="199">
        <v>0</v>
      </c>
      <c r="M15" s="199">
        <v>0</v>
      </c>
      <c r="N15" s="199">
        <v>0</v>
      </c>
      <c r="O15" s="296"/>
    </row>
    <row r="16" spans="1:17" ht="15.75" customHeight="1" x14ac:dyDescent="0.15">
      <c r="A16" s="295"/>
      <c r="B16" s="20" t="s">
        <v>176</v>
      </c>
      <c r="C16" s="64" t="s">
        <v>368</v>
      </c>
      <c r="D16" s="200"/>
      <c r="E16" s="199">
        <v>0</v>
      </c>
      <c r="F16" s="199"/>
      <c r="G16" s="199">
        <v>0</v>
      </c>
      <c r="H16" s="199">
        <v>0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v>0</v>
      </c>
      <c r="O16" s="296"/>
      <c r="P16" s="74">
        <f>Раздел2!S220</f>
        <v>0</v>
      </c>
    </row>
    <row r="17" spans="1:15" ht="15.75" customHeight="1" x14ac:dyDescent="0.15">
      <c r="A17" s="295"/>
      <c r="B17" s="20" t="s">
        <v>177</v>
      </c>
      <c r="C17" s="64" t="s">
        <v>369</v>
      </c>
      <c r="D17" s="199">
        <v>1</v>
      </c>
      <c r="E17" s="199">
        <v>1</v>
      </c>
      <c r="F17" s="199">
        <v>1</v>
      </c>
      <c r="G17" s="199">
        <v>0</v>
      </c>
      <c r="H17" s="199">
        <v>0</v>
      </c>
      <c r="I17" s="199">
        <v>0</v>
      </c>
      <c r="J17" s="199">
        <v>0</v>
      </c>
      <c r="K17" s="199">
        <v>0</v>
      </c>
      <c r="L17" s="199">
        <v>0</v>
      </c>
      <c r="M17" s="199">
        <v>0</v>
      </c>
      <c r="N17" s="199">
        <v>0</v>
      </c>
      <c r="O17" s="296"/>
    </row>
    <row r="18" spans="1:15" ht="24.75" customHeight="1" x14ac:dyDescent="0.15">
      <c r="A18" s="295"/>
      <c r="B18" s="20" t="s">
        <v>178</v>
      </c>
      <c r="C18" s="111">
        <v>10</v>
      </c>
      <c r="D18" s="199">
        <v>0</v>
      </c>
      <c r="E18" s="199">
        <v>0</v>
      </c>
      <c r="F18" s="199">
        <v>0</v>
      </c>
      <c r="G18" s="199">
        <v>0</v>
      </c>
      <c r="H18" s="199">
        <v>0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296"/>
    </row>
    <row r="19" spans="1:15" ht="15.75" customHeight="1" x14ac:dyDescent="0.15">
      <c r="A19" s="295"/>
      <c r="B19" s="20" t="s">
        <v>179</v>
      </c>
      <c r="C19" s="111">
        <v>11</v>
      </c>
      <c r="D19" s="199">
        <v>0</v>
      </c>
      <c r="E19" s="199">
        <v>0</v>
      </c>
      <c r="F19" s="199">
        <v>0</v>
      </c>
      <c r="G19" s="199">
        <v>0</v>
      </c>
      <c r="H19" s="199">
        <v>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296"/>
    </row>
    <row r="20" spans="1:15" ht="15.75" customHeight="1" x14ac:dyDescent="0.15">
      <c r="A20" s="295"/>
      <c r="B20" s="20" t="s">
        <v>180</v>
      </c>
      <c r="C20" s="111">
        <v>12</v>
      </c>
      <c r="D20" s="199">
        <v>17</v>
      </c>
      <c r="E20" s="199">
        <v>17</v>
      </c>
      <c r="F20" s="199">
        <v>14</v>
      </c>
      <c r="G20" s="199">
        <v>3</v>
      </c>
      <c r="H20" s="199">
        <v>0</v>
      </c>
      <c r="I20" s="199">
        <v>0</v>
      </c>
      <c r="J20" s="199">
        <v>10</v>
      </c>
      <c r="K20" s="199">
        <v>0</v>
      </c>
      <c r="L20" s="199">
        <v>0</v>
      </c>
      <c r="M20" s="199">
        <v>0</v>
      </c>
      <c r="N20" s="199">
        <v>0</v>
      </c>
      <c r="O20" s="296"/>
    </row>
    <row r="21" spans="1:15" ht="15.75" customHeight="1" x14ac:dyDescent="0.15">
      <c r="A21" s="295"/>
      <c r="B21" s="20" t="s">
        <v>181</v>
      </c>
      <c r="C21" s="111">
        <v>13</v>
      </c>
      <c r="D21" s="199">
        <v>1</v>
      </c>
      <c r="E21" s="199">
        <v>1</v>
      </c>
      <c r="F21" s="199">
        <v>0</v>
      </c>
      <c r="G21" s="199">
        <v>0</v>
      </c>
      <c r="H21" s="199">
        <v>0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296"/>
    </row>
    <row r="22" spans="1:15" ht="15.75" customHeight="1" x14ac:dyDescent="0.15">
      <c r="A22" s="295"/>
      <c r="B22" s="20" t="s">
        <v>182</v>
      </c>
      <c r="C22" s="111">
        <v>14</v>
      </c>
      <c r="D22" s="199">
        <v>1</v>
      </c>
      <c r="E22" s="199">
        <v>1</v>
      </c>
      <c r="F22" s="199">
        <v>1</v>
      </c>
      <c r="G22" s="199">
        <v>0</v>
      </c>
      <c r="H22" s="199">
        <v>0</v>
      </c>
      <c r="I22" s="199">
        <v>0</v>
      </c>
      <c r="J22" s="199">
        <v>0</v>
      </c>
      <c r="K22" s="199">
        <v>0</v>
      </c>
      <c r="L22" s="199">
        <v>0</v>
      </c>
      <c r="M22" s="199">
        <v>0</v>
      </c>
      <c r="N22" s="199">
        <v>0</v>
      </c>
      <c r="O22" s="296"/>
    </row>
    <row r="23" spans="1:15" ht="15.75" customHeight="1" x14ac:dyDescent="0.15">
      <c r="A23" s="295"/>
      <c r="B23" s="20" t="s">
        <v>222</v>
      </c>
      <c r="C23" s="111">
        <v>15</v>
      </c>
      <c r="D23" s="140">
        <f>SUM(D24:D26)</f>
        <v>3</v>
      </c>
      <c r="E23" s="140">
        <f t="shared" ref="E23:N23" si="1">SUM(E24:E26)</f>
        <v>3</v>
      </c>
      <c r="F23" s="140">
        <f t="shared" si="1"/>
        <v>2</v>
      </c>
      <c r="G23" s="140">
        <f t="shared" si="1"/>
        <v>1</v>
      </c>
      <c r="H23" s="140">
        <f t="shared" si="1"/>
        <v>0</v>
      </c>
      <c r="I23" s="140">
        <f t="shared" si="1"/>
        <v>0</v>
      </c>
      <c r="J23" s="140">
        <f t="shared" si="1"/>
        <v>0</v>
      </c>
      <c r="K23" s="140">
        <f t="shared" si="1"/>
        <v>0</v>
      </c>
      <c r="L23" s="140">
        <f t="shared" si="1"/>
        <v>0</v>
      </c>
      <c r="M23" s="140">
        <f>SUM(M24:M26)</f>
        <v>0</v>
      </c>
      <c r="N23" s="140">
        <f t="shared" si="1"/>
        <v>0</v>
      </c>
      <c r="O23" s="296"/>
    </row>
    <row r="24" spans="1:15" ht="22.5" customHeight="1" x14ac:dyDescent="0.15">
      <c r="A24" s="295"/>
      <c r="B24" s="20" t="s">
        <v>438</v>
      </c>
      <c r="C24" s="111">
        <v>16</v>
      </c>
      <c r="D24" s="199">
        <v>1</v>
      </c>
      <c r="E24" s="199">
        <v>1</v>
      </c>
      <c r="F24" s="199">
        <v>1</v>
      </c>
      <c r="G24" s="199">
        <v>0</v>
      </c>
      <c r="H24" s="199">
        <v>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296"/>
    </row>
    <row r="25" spans="1:15" ht="15.75" customHeight="1" x14ac:dyDescent="0.15">
      <c r="A25" s="295"/>
      <c r="B25" s="20" t="s">
        <v>191</v>
      </c>
      <c r="C25" s="111">
        <v>17</v>
      </c>
      <c r="D25" s="199">
        <v>2</v>
      </c>
      <c r="E25" s="199">
        <v>2</v>
      </c>
      <c r="F25" s="199">
        <v>1</v>
      </c>
      <c r="G25" s="199">
        <v>1</v>
      </c>
      <c r="H25" s="199">
        <v>0</v>
      </c>
      <c r="I25" s="199">
        <v>0</v>
      </c>
      <c r="J25" s="199">
        <v>0</v>
      </c>
      <c r="K25" s="199">
        <v>0</v>
      </c>
      <c r="L25" s="199">
        <v>0</v>
      </c>
      <c r="M25" s="199">
        <v>0</v>
      </c>
      <c r="N25" s="199">
        <v>0</v>
      </c>
      <c r="O25" s="296"/>
    </row>
    <row r="26" spans="1:15" ht="15.75" customHeight="1" x14ac:dyDescent="0.15">
      <c r="A26" s="295"/>
      <c r="B26" s="20" t="s">
        <v>192</v>
      </c>
      <c r="C26" s="111">
        <v>18</v>
      </c>
      <c r="D26" s="199">
        <v>0</v>
      </c>
      <c r="E26" s="199">
        <v>0</v>
      </c>
      <c r="F26" s="199">
        <v>0</v>
      </c>
      <c r="G26" s="199">
        <v>0</v>
      </c>
      <c r="H26" s="199">
        <v>0</v>
      </c>
      <c r="I26" s="199">
        <v>0</v>
      </c>
      <c r="J26" s="199">
        <v>0</v>
      </c>
      <c r="K26" s="199">
        <v>0</v>
      </c>
      <c r="L26" s="199">
        <v>0</v>
      </c>
      <c r="M26" s="199">
        <v>0</v>
      </c>
      <c r="N26" s="199">
        <v>0</v>
      </c>
      <c r="O26" s="296"/>
    </row>
    <row r="27" spans="1:15" ht="15.75" customHeight="1" x14ac:dyDescent="0.15">
      <c r="A27" s="295"/>
      <c r="B27" s="20" t="s">
        <v>183</v>
      </c>
      <c r="C27" s="111">
        <v>19</v>
      </c>
      <c r="D27" s="199">
        <v>0</v>
      </c>
      <c r="E27" s="199">
        <v>0</v>
      </c>
      <c r="F27" s="199">
        <v>0</v>
      </c>
      <c r="G27" s="199">
        <v>0</v>
      </c>
      <c r="H27" s="199">
        <v>0</v>
      </c>
      <c r="I27" s="199">
        <v>0</v>
      </c>
      <c r="J27" s="199">
        <v>0</v>
      </c>
      <c r="K27" s="199">
        <v>0</v>
      </c>
      <c r="L27" s="199">
        <v>0</v>
      </c>
      <c r="M27" s="199">
        <v>0</v>
      </c>
      <c r="N27" s="199">
        <v>0</v>
      </c>
      <c r="O27" s="296"/>
    </row>
    <row r="28" spans="1:15" ht="15.75" customHeight="1" x14ac:dyDescent="0.15">
      <c r="A28" s="295"/>
      <c r="B28" s="20" t="s">
        <v>95</v>
      </c>
      <c r="C28" s="111">
        <v>20</v>
      </c>
      <c r="D28" s="199">
        <v>0</v>
      </c>
      <c r="E28" s="199">
        <v>0</v>
      </c>
      <c r="F28" s="199">
        <v>0</v>
      </c>
      <c r="G28" s="199">
        <v>0</v>
      </c>
      <c r="H28" s="199">
        <v>0</v>
      </c>
      <c r="I28" s="199">
        <v>0</v>
      </c>
      <c r="J28" s="199">
        <v>0</v>
      </c>
      <c r="K28" s="199">
        <v>0</v>
      </c>
      <c r="L28" s="199">
        <v>0</v>
      </c>
      <c r="M28" s="199">
        <v>0</v>
      </c>
      <c r="N28" s="199">
        <v>0</v>
      </c>
      <c r="O28" s="296"/>
    </row>
    <row r="29" spans="1:15" ht="15.75" customHeight="1" x14ac:dyDescent="0.15">
      <c r="A29" s="295"/>
      <c r="B29" s="30" t="s">
        <v>119</v>
      </c>
      <c r="C29" s="111">
        <v>21</v>
      </c>
      <c r="D29" s="140">
        <f>SUM(D9,D10,D15:D23,D27:D28)</f>
        <v>30</v>
      </c>
      <c r="E29" s="140">
        <f t="shared" ref="E29:N29" si="2">SUM(E9,E10,E15:E23,E27:E28)</f>
        <v>30</v>
      </c>
      <c r="F29" s="140">
        <f t="shared" si="2"/>
        <v>25</v>
      </c>
      <c r="G29" s="140">
        <f t="shared" si="2"/>
        <v>4</v>
      </c>
      <c r="H29" s="140">
        <f t="shared" si="2"/>
        <v>2</v>
      </c>
      <c r="I29" s="140">
        <f t="shared" si="2"/>
        <v>0</v>
      </c>
      <c r="J29" s="140">
        <f t="shared" si="2"/>
        <v>10</v>
      </c>
      <c r="K29" s="140">
        <f t="shared" si="2"/>
        <v>0</v>
      </c>
      <c r="L29" s="140">
        <f t="shared" si="2"/>
        <v>0</v>
      </c>
      <c r="M29" s="140">
        <f>SUM(M9,M10,M15:M23,M27:M28)</f>
        <v>0</v>
      </c>
      <c r="N29" s="140">
        <f t="shared" si="2"/>
        <v>0</v>
      </c>
      <c r="O29" s="296"/>
    </row>
  </sheetData>
  <sheetProtection password="D1CE" sheet="1" objects="1" scenarios="1" selectLockedCells="1"/>
  <mergeCells count="22">
    <mergeCell ref="A1:I1"/>
    <mergeCell ref="B4:B7"/>
    <mergeCell ref="C4:C7"/>
    <mergeCell ref="B2:N2"/>
    <mergeCell ref="D4:E5"/>
    <mergeCell ref="M6:M7"/>
    <mergeCell ref="A2:A29"/>
    <mergeCell ref="L6:L7"/>
    <mergeCell ref="K6:K7"/>
    <mergeCell ref="G6:G7"/>
    <mergeCell ref="D6:D7"/>
    <mergeCell ref="N6:N7"/>
    <mergeCell ref="E6:E7"/>
    <mergeCell ref="J6:J7"/>
    <mergeCell ref="F6:F7"/>
    <mergeCell ref="H6:I6"/>
    <mergeCell ref="O2:O29"/>
    <mergeCell ref="J5:L5"/>
    <mergeCell ref="M5:N5"/>
    <mergeCell ref="F4:N4"/>
    <mergeCell ref="F5:I5"/>
    <mergeCell ref="L3:N3"/>
  </mergeCells>
  <conditionalFormatting sqref="E9:G29">
    <cfRule type="expression" dxfId="35" priority="7">
      <formula>IF(SUM($F9:$G9)&gt;$E9,1,0)=1</formula>
    </cfRule>
  </conditionalFormatting>
  <conditionalFormatting sqref="F9:F29 H9:H29">
    <cfRule type="expression" dxfId="34" priority="5">
      <formula>IF($H9&gt;$F9,1,0)=1</formula>
    </cfRule>
  </conditionalFormatting>
  <conditionalFormatting sqref="I9:I29 G9:G29">
    <cfRule type="expression" dxfId="33" priority="4">
      <formula>IF($I9&gt;$G9,1,0)=1</formula>
    </cfRule>
  </conditionalFormatting>
  <conditionalFormatting sqref="E9:E29 J9:L29">
    <cfRule type="expression" dxfId="32" priority="3">
      <formula>IF(SUM($J9:$L9)&gt;$E9,1,0)=1</formula>
    </cfRule>
  </conditionalFormatting>
  <conditionalFormatting sqref="E9:E29 M9:M29">
    <cfRule type="expression" dxfId="31" priority="2">
      <formula>IF($M9&gt;$E9,1,0)=1</formula>
    </cfRule>
  </conditionalFormatting>
  <conditionalFormatting sqref="E9:E29 N9:N29">
    <cfRule type="expression" dxfId="30" priority="1">
      <formula>IF($N9&gt;$E9,1,0)=1</formula>
    </cfRule>
  </conditionalFormatting>
  <dataValidations count="1">
    <dataValidation type="whole" operator="greaterThanOrEqual" allowBlank="1" showInputMessage="1" showErrorMessage="1" error="Значение должно быть от 0 и выше" sqref="D9:N2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82" fitToHeight="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42"/>
  <sheetViews>
    <sheetView showGridLines="0" showZeros="0" topLeftCell="B2" zoomScale="80" zoomScaleNormal="80" workbookViewId="0">
      <pane ySplit="6" topLeftCell="A8" activePane="bottomLeft" state="frozen"/>
      <selection activeCell="B2" sqref="B2"/>
      <selection pane="bottomLeft" activeCell="P18" sqref="P18"/>
    </sheetView>
  </sheetViews>
  <sheetFormatPr defaultRowHeight="11.25" x14ac:dyDescent="0.2"/>
  <cols>
    <col min="1" max="1" width="4.5703125" style="9" hidden="1" customWidth="1"/>
    <col min="2" max="2" width="39.7109375" style="9" customWidth="1"/>
    <col min="3" max="3" width="6" style="15" customWidth="1"/>
    <col min="4" max="7" width="11.7109375" style="9" customWidth="1"/>
    <col min="8" max="8" width="12.42578125" style="9" customWidth="1"/>
    <col min="9" max="12" width="11.7109375" style="9" customWidth="1"/>
    <col min="13" max="13" width="12.42578125" style="9" customWidth="1"/>
    <col min="14" max="14" width="11.7109375" style="9" customWidth="1"/>
    <col min="15" max="15" width="14.28515625" style="9" customWidth="1"/>
    <col min="16" max="16" width="17" style="45" customWidth="1"/>
    <col min="17" max="17" width="8" style="9" customWidth="1"/>
    <col min="18" max="18" width="9.140625" style="9" customWidth="1"/>
    <col min="19" max="16384" width="9.140625" style="9"/>
  </cols>
  <sheetData>
    <row r="1" spans="1:16" s="8" customFormat="1" ht="4.5" hidden="1" x14ac:dyDescent="0.15">
      <c r="A1" s="411"/>
      <c r="B1" s="411"/>
      <c r="C1" s="411"/>
      <c r="D1" s="411"/>
      <c r="E1" s="411"/>
      <c r="F1" s="411"/>
      <c r="G1" s="411"/>
      <c r="H1" s="411"/>
      <c r="I1" s="411"/>
      <c r="P1" s="42"/>
    </row>
    <row r="2" spans="1:16" ht="12.75" x14ac:dyDescent="0.2">
      <c r="A2" s="413"/>
      <c r="B2" s="296" t="s">
        <v>802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43"/>
    </row>
    <row r="3" spans="1:16" s="10" customFormat="1" ht="10.5" customHeight="1" x14ac:dyDescent="0.15">
      <c r="A3" s="413"/>
      <c r="B3" s="16"/>
      <c r="C3" s="17"/>
      <c r="D3" s="16"/>
      <c r="E3" s="16"/>
      <c r="F3" s="29"/>
      <c r="G3" s="29"/>
      <c r="H3" s="29"/>
      <c r="I3" s="29"/>
      <c r="J3" s="16"/>
      <c r="K3" s="16"/>
      <c r="L3" s="298" t="s">
        <v>115</v>
      </c>
      <c r="M3" s="298"/>
      <c r="N3" s="298"/>
      <c r="O3" s="298"/>
      <c r="P3" s="298"/>
    </row>
    <row r="4" spans="1:16" s="10" customFormat="1" ht="15" customHeight="1" x14ac:dyDescent="0.15">
      <c r="A4" s="413"/>
      <c r="B4" s="372" t="s">
        <v>193</v>
      </c>
      <c r="C4" s="344" t="s">
        <v>121</v>
      </c>
      <c r="D4" s="344" t="s">
        <v>355</v>
      </c>
      <c r="E4" s="386" t="s">
        <v>194</v>
      </c>
      <c r="F4" s="387"/>
      <c r="G4" s="387"/>
      <c r="H4" s="387"/>
      <c r="I4" s="388"/>
      <c r="J4" s="386" t="s">
        <v>198</v>
      </c>
      <c r="K4" s="387"/>
      <c r="L4" s="387"/>
      <c r="M4" s="387"/>
      <c r="N4" s="388"/>
      <c r="O4" s="363" t="s">
        <v>352</v>
      </c>
      <c r="P4" s="409" t="s">
        <v>360</v>
      </c>
    </row>
    <row r="5" spans="1:16" s="10" customFormat="1" ht="15" customHeight="1" x14ac:dyDescent="0.15">
      <c r="A5" s="413"/>
      <c r="B5" s="372"/>
      <c r="C5" s="345"/>
      <c r="D5" s="345"/>
      <c r="E5" s="363" t="s">
        <v>12</v>
      </c>
      <c r="F5" s="386" t="s">
        <v>195</v>
      </c>
      <c r="G5" s="387"/>
      <c r="H5" s="387"/>
      <c r="I5" s="388"/>
      <c r="J5" s="363" t="s">
        <v>12</v>
      </c>
      <c r="K5" s="386" t="s">
        <v>195</v>
      </c>
      <c r="L5" s="387"/>
      <c r="M5" s="387"/>
      <c r="N5" s="388"/>
      <c r="O5" s="412"/>
      <c r="P5" s="410"/>
    </row>
    <row r="6" spans="1:16" s="8" customFormat="1" ht="34.5" customHeight="1" x14ac:dyDescent="0.15">
      <c r="A6" s="413"/>
      <c r="B6" s="407"/>
      <c r="C6" s="345"/>
      <c r="D6" s="346"/>
      <c r="E6" s="364"/>
      <c r="F6" s="108" t="s">
        <v>196</v>
      </c>
      <c r="G6" s="108" t="s">
        <v>402</v>
      </c>
      <c r="H6" s="139" t="s">
        <v>761</v>
      </c>
      <c r="I6" s="108" t="s">
        <v>197</v>
      </c>
      <c r="J6" s="364"/>
      <c r="K6" s="108" t="s">
        <v>196</v>
      </c>
      <c r="L6" s="108" t="s">
        <v>402</v>
      </c>
      <c r="M6" s="139" t="s">
        <v>761</v>
      </c>
      <c r="N6" s="108" t="s">
        <v>197</v>
      </c>
      <c r="O6" s="364"/>
      <c r="P6" s="410"/>
    </row>
    <row r="7" spans="1:16" s="15" customFormat="1" ht="11.25" customHeight="1" x14ac:dyDescent="0.25">
      <c r="A7" s="413"/>
      <c r="B7" s="111">
        <v>1</v>
      </c>
      <c r="C7" s="111">
        <v>2</v>
      </c>
      <c r="D7" s="111">
        <v>3</v>
      </c>
      <c r="E7" s="111">
        <v>4</v>
      </c>
      <c r="F7" s="111">
        <v>5</v>
      </c>
      <c r="G7" s="111">
        <v>6</v>
      </c>
      <c r="H7" s="111">
        <v>7</v>
      </c>
      <c r="I7" s="111">
        <v>8</v>
      </c>
      <c r="J7" s="111">
        <v>9</v>
      </c>
      <c r="K7" s="111">
        <v>10</v>
      </c>
      <c r="L7" s="111">
        <v>11</v>
      </c>
      <c r="M7" s="111">
        <v>12</v>
      </c>
      <c r="N7" s="111">
        <v>13</v>
      </c>
      <c r="O7" s="111">
        <v>14</v>
      </c>
      <c r="P7" s="44">
        <v>15</v>
      </c>
    </row>
    <row r="8" spans="1:16" ht="15" customHeight="1" x14ac:dyDescent="0.2">
      <c r="A8" s="413"/>
      <c r="B8" s="20" t="s">
        <v>199</v>
      </c>
      <c r="C8" s="64" t="s">
        <v>364</v>
      </c>
      <c r="D8" s="75">
        <f>E8+J8+O8</f>
        <v>0</v>
      </c>
      <c r="E8" s="75">
        <f>SUM(F8:I8)</f>
        <v>0</v>
      </c>
      <c r="F8" s="201">
        <v>0</v>
      </c>
      <c r="G8" s="201">
        <v>0</v>
      </c>
      <c r="H8" s="201">
        <v>0</v>
      </c>
      <c r="I8" s="201">
        <v>0</v>
      </c>
      <c r="J8" s="75">
        <f>SUM(K8:N8)</f>
        <v>0</v>
      </c>
      <c r="K8" s="201">
        <v>0</v>
      </c>
      <c r="L8" s="201">
        <v>0</v>
      </c>
      <c r="M8" s="201">
        <v>0</v>
      </c>
      <c r="N8" s="201">
        <v>0</v>
      </c>
      <c r="O8" s="202">
        <v>0</v>
      </c>
      <c r="P8" s="201">
        <v>0</v>
      </c>
    </row>
    <row r="9" spans="1:16" ht="15" customHeight="1" x14ac:dyDescent="0.2">
      <c r="A9" s="413"/>
      <c r="B9" s="31" t="s">
        <v>200</v>
      </c>
      <c r="C9" s="64" t="s">
        <v>370</v>
      </c>
      <c r="D9" s="75">
        <f t="shared" ref="D9:D42" si="0">E9+J9+O9</f>
        <v>0</v>
      </c>
      <c r="E9" s="75">
        <f t="shared" ref="E9:E42" si="1">SUM(F9:I9)</f>
        <v>0</v>
      </c>
      <c r="F9" s="201">
        <v>0</v>
      </c>
      <c r="G9" s="201">
        <v>0</v>
      </c>
      <c r="H9" s="201">
        <v>0</v>
      </c>
      <c r="I9" s="201">
        <v>0</v>
      </c>
      <c r="J9" s="75">
        <f t="shared" ref="J9:J42" si="2">SUM(K9:N9)</f>
        <v>0</v>
      </c>
      <c r="K9" s="201">
        <v>0</v>
      </c>
      <c r="L9" s="201">
        <v>0</v>
      </c>
      <c r="M9" s="201">
        <v>0</v>
      </c>
      <c r="N9" s="201">
        <v>0</v>
      </c>
      <c r="O9" s="202">
        <v>0</v>
      </c>
      <c r="P9" s="201">
        <v>0</v>
      </c>
    </row>
    <row r="10" spans="1:16" ht="15" customHeight="1" x14ac:dyDescent="0.2">
      <c r="A10" s="413"/>
      <c r="B10" s="20" t="s">
        <v>349</v>
      </c>
      <c r="C10" s="64" t="s">
        <v>371</v>
      </c>
      <c r="D10" s="75">
        <f t="shared" si="0"/>
        <v>0</v>
      </c>
      <c r="E10" s="75">
        <f t="shared" si="1"/>
        <v>0</v>
      </c>
      <c r="F10" s="75">
        <f>F11+F12</f>
        <v>0</v>
      </c>
      <c r="G10" s="75">
        <f t="shared" ref="G10:P10" si="3">G11+G12</f>
        <v>0</v>
      </c>
      <c r="H10" s="75">
        <f t="shared" si="3"/>
        <v>0</v>
      </c>
      <c r="I10" s="75">
        <f t="shared" si="3"/>
        <v>0</v>
      </c>
      <c r="J10" s="75">
        <f t="shared" si="2"/>
        <v>0</v>
      </c>
      <c r="K10" s="75">
        <f t="shared" si="3"/>
        <v>0</v>
      </c>
      <c r="L10" s="75">
        <f t="shared" si="3"/>
        <v>0</v>
      </c>
      <c r="M10" s="75">
        <f t="shared" si="3"/>
        <v>0</v>
      </c>
      <c r="N10" s="75">
        <f t="shared" si="3"/>
        <v>0</v>
      </c>
      <c r="O10" s="75">
        <f>O11+O12</f>
        <v>0</v>
      </c>
      <c r="P10" s="75">
        <f t="shared" si="3"/>
        <v>0</v>
      </c>
    </row>
    <row r="11" spans="1:16" ht="19.5" customHeight="1" x14ac:dyDescent="0.2">
      <c r="A11" s="413"/>
      <c r="B11" s="71" t="s">
        <v>433</v>
      </c>
      <c r="C11" s="64" t="s">
        <v>372</v>
      </c>
      <c r="D11" s="75">
        <f t="shared" si="0"/>
        <v>0</v>
      </c>
      <c r="E11" s="75">
        <f t="shared" si="1"/>
        <v>0</v>
      </c>
      <c r="F11" s="201">
        <v>0</v>
      </c>
      <c r="G11" s="201">
        <v>0</v>
      </c>
      <c r="H11" s="201">
        <v>0</v>
      </c>
      <c r="I11" s="201">
        <v>0</v>
      </c>
      <c r="J11" s="75">
        <f t="shared" si="2"/>
        <v>0</v>
      </c>
      <c r="K11" s="201">
        <v>0</v>
      </c>
      <c r="L11" s="201">
        <v>0</v>
      </c>
      <c r="M11" s="201">
        <v>0</v>
      </c>
      <c r="N11" s="201">
        <v>0</v>
      </c>
      <c r="O11" s="202">
        <v>0</v>
      </c>
      <c r="P11" s="201">
        <v>0</v>
      </c>
    </row>
    <row r="12" spans="1:16" ht="15" customHeight="1" x14ac:dyDescent="0.2">
      <c r="A12" s="413"/>
      <c r="B12" s="32" t="s">
        <v>341</v>
      </c>
      <c r="C12" s="64" t="s">
        <v>365</v>
      </c>
      <c r="D12" s="75">
        <f t="shared" si="0"/>
        <v>0</v>
      </c>
      <c r="E12" s="75">
        <f t="shared" si="1"/>
        <v>0</v>
      </c>
      <c r="F12" s="201">
        <v>0</v>
      </c>
      <c r="G12" s="201">
        <v>0</v>
      </c>
      <c r="H12" s="201">
        <v>0</v>
      </c>
      <c r="I12" s="201">
        <v>0</v>
      </c>
      <c r="J12" s="75">
        <f t="shared" si="2"/>
        <v>0</v>
      </c>
      <c r="K12" s="201">
        <v>0</v>
      </c>
      <c r="L12" s="201">
        <v>0</v>
      </c>
      <c r="M12" s="201">
        <v>0</v>
      </c>
      <c r="N12" s="201">
        <v>0</v>
      </c>
      <c r="O12" s="202">
        <v>0</v>
      </c>
      <c r="P12" s="201">
        <v>0</v>
      </c>
    </row>
    <row r="13" spans="1:16" ht="15" customHeight="1" x14ac:dyDescent="0.2">
      <c r="A13" s="413"/>
      <c r="B13" s="28" t="s">
        <v>201</v>
      </c>
      <c r="C13" s="64" t="s">
        <v>366</v>
      </c>
      <c r="D13" s="75">
        <f t="shared" si="0"/>
        <v>2</v>
      </c>
      <c r="E13" s="75">
        <f t="shared" si="1"/>
        <v>0</v>
      </c>
      <c r="F13" s="75">
        <f>SUM(F14:F17)</f>
        <v>0</v>
      </c>
      <c r="G13" s="75">
        <f t="shared" ref="G13:P13" si="4">SUM(G14:G17)</f>
        <v>0</v>
      </c>
      <c r="H13" s="75">
        <f t="shared" si="4"/>
        <v>0</v>
      </c>
      <c r="I13" s="75">
        <f t="shared" si="4"/>
        <v>0</v>
      </c>
      <c r="J13" s="75">
        <f t="shared" si="2"/>
        <v>1</v>
      </c>
      <c r="K13" s="75">
        <f t="shared" si="4"/>
        <v>1</v>
      </c>
      <c r="L13" s="75">
        <f t="shared" si="4"/>
        <v>0</v>
      </c>
      <c r="M13" s="75">
        <f t="shared" si="4"/>
        <v>0</v>
      </c>
      <c r="N13" s="75">
        <f t="shared" si="4"/>
        <v>0</v>
      </c>
      <c r="O13" s="75">
        <f t="shared" si="4"/>
        <v>1</v>
      </c>
      <c r="P13" s="75">
        <f t="shared" si="4"/>
        <v>0</v>
      </c>
    </row>
    <row r="14" spans="1:16" ht="23.25" customHeight="1" x14ac:dyDescent="0.2">
      <c r="A14" s="413"/>
      <c r="B14" s="20" t="s">
        <v>448</v>
      </c>
      <c r="C14" s="64" t="s">
        <v>367</v>
      </c>
      <c r="D14" s="75">
        <f t="shared" si="0"/>
        <v>0</v>
      </c>
      <c r="E14" s="75">
        <f t="shared" si="1"/>
        <v>0</v>
      </c>
      <c r="F14" s="203">
        <v>0</v>
      </c>
      <c r="G14" s="203">
        <v>0</v>
      </c>
      <c r="H14" s="203">
        <v>0</v>
      </c>
      <c r="I14" s="203">
        <v>0</v>
      </c>
      <c r="J14" s="75">
        <f t="shared" si="2"/>
        <v>0</v>
      </c>
      <c r="K14" s="203">
        <v>0</v>
      </c>
      <c r="L14" s="203">
        <v>0</v>
      </c>
      <c r="M14" s="203">
        <v>0</v>
      </c>
      <c r="N14" s="203">
        <v>0</v>
      </c>
      <c r="O14" s="202">
        <v>0</v>
      </c>
      <c r="P14" s="201">
        <v>0</v>
      </c>
    </row>
    <row r="15" spans="1:16" ht="15" customHeight="1" x14ac:dyDescent="0.2">
      <c r="A15" s="413"/>
      <c r="B15" s="28" t="s">
        <v>449</v>
      </c>
      <c r="C15" s="64" t="s">
        <v>368</v>
      </c>
      <c r="D15" s="75">
        <f t="shared" si="0"/>
        <v>2</v>
      </c>
      <c r="E15" s="75">
        <f t="shared" si="1"/>
        <v>0</v>
      </c>
      <c r="F15" s="203">
        <v>0</v>
      </c>
      <c r="G15" s="203">
        <v>0</v>
      </c>
      <c r="H15" s="203">
        <v>0</v>
      </c>
      <c r="I15" s="203">
        <v>0</v>
      </c>
      <c r="J15" s="75">
        <f t="shared" si="2"/>
        <v>1</v>
      </c>
      <c r="K15" s="203">
        <v>1</v>
      </c>
      <c r="L15" s="203">
        <v>0</v>
      </c>
      <c r="M15" s="203">
        <v>0</v>
      </c>
      <c r="N15" s="203">
        <v>0</v>
      </c>
      <c r="O15" s="202">
        <v>1</v>
      </c>
      <c r="P15" s="201"/>
    </row>
    <row r="16" spans="1:16" ht="15" customHeight="1" x14ac:dyDescent="0.2">
      <c r="A16" s="413"/>
      <c r="B16" s="28" t="s">
        <v>450</v>
      </c>
      <c r="C16" s="64" t="s">
        <v>369</v>
      </c>
      <c r="D16" s="75">
        <f t="shared" si="0"/>
        <v>0</v>
      </c>
      <c r="E16" s="75">
        <f t="shared" si="1"/>
        <v>0</v>
      </c>
      <c r="F16" s="203">
        <v>0</v>
      </c>
      <c r="G16" s="203">
        <v>0</v>
      </c>
      <c r="H16" s="203">
        <v>0</v>
      </c>
      <c r="I16" s="203">
        <v>0</v>
      </c>
      <c r="J16" s="75">
        <f t="shared" si="2"/>
        <v>0</v>
      </c>
      <c r="K16" s="203">
        <v>0</v>
      </c>
      <c r="L16" s="203">
        <v>0</v>
      </c>
      <c r="M16" s="203">
        <v>0</v>
      </c>
      <c r="N16" s="203">
        <v>0</v>
      </c>
      <c r="O16" s="202">
        <v>0</v>
      </c>
      <c r="P16" s="201">
        <v>0</v>
      </c>
    </row>
    <row r="17" spans="1:16" ht="15" customHeight="1" x14ac:dyDescent="0.2">
      <c r="A17" s="413"/>
      <c r="B17" s="28" t="s">
        <v>451</v>
      </c>
      <c r="C17" s="111">
        <v>10</v>
      </c>
      <c r="D17" s="75">
        <f t="shared" si="0"/>
        <v>0</v>
      </c>
      <c r="E17" s="75">
        <f t="shared" si="1"/>
        <v>0</v>
      </c>
      <c r="F17" s="203">
        <v>0</v>
      </c>
      <c r="G17" s="203">
        <v>0</v>
      </c>
      <c r="H17" s="203">
        <v>0</v>
      </c>
      <c r="I17" s="203">
        <v>0</v>
      </c>
      <c r="J17" s="75">
        <f t="shared" si="2"/>
        <v>0</v>
      </c>
      <c r="K17" s="203">
        <v>0</v>
      </c>
      <c r="L17" s="203">
        <v>0</v>
      </c>
      <c r="M17" s="203">
        <v>0</v>
      </c>
      <c r="N17" s="203">
        <v>0</v>
      </c>
      <c r="O17" s="202">
        <v>0</v>
      </c>
      <c r="P17" s="201">
        <v>0</v>
      </c>
    </row>
    <row r="18" spans="1:16" ht="15" customHeight="1" x14ac:dyDescent="0.2">
      <c r="A18" s="413"/>
      <c r="B18" s="28" t="s">
        <v>99</v>
      </c>
      <c r="C18" s="111">
        <v>11</v>
      </c>
      <c r="D18" s="75">
        <f t="shared" si="0"/>
        <v>2</v>
      </c>
      <c r="E18" s="75">
        <f t="shared" si="1"/>
        <v>0</v>
      </c>
      <c r="F18" s="203">
        <v>0</v>
      </c>
      <c r="G18" s="203">
        <v>0</v>
      </c>
      <c r="H18" s="203">
        <v>0</v>
      </c>
      <c r="I18" s="203">
        <v>0</v>
      </c>
      <c r="J18" s="75">
        <f t="shared" si="2"/>
        <v>1</v>
      </c>
      <c r="K18" s="203">
        <v>1</v>
      </c>
      <c r="L18" s="203">
        <v>0</v>
      </c>
      <c r="M18" s="203">
        <v>0</v>
      </c>
      <c r="N18" s="203">
        <v>0</v>
      </c>
      <c r="O18" s="202">
        <v>1</v>
      </c>
      <c r="P18" s="201"/>
    </row>
    <row r="19" spans="1:16" ht="15" customHeight="1" x14ac:dyDescent="0.2">
      <c r="A19" s="413"/>
      <c r="B19" s="28" t="s">
        <v>100</v>
      </c>
      <c r="C19" s="111">
        <v>12</v>
      </c>
      <c r="D19" s="75">
        <f t="shared" si="0"/>
        <v>0</v>
      </c>
      <c r="E19" s="75">
        <f t="shared" si="1"/>
        <v>0</v>
      </c>
      <c r="F19" s="203">
        <v>0</v>
      </c>
      <c r="G19" s="203">
        <v>0</v>
      </c>
      <c r="H19" s="203">
        <v>0</v>
      </c>
      <c r="I19" s="203">
        <v>0</v>
      </c>
      <c r="J19" s="75">
        <f t="shared" si="2"/>
        <v>0</v>
      </c>
      <c r="K19" s="203">
        <v>0</v>
      </c>
      <c r="L19" s="203">
        <v>0</v>
      </c>
      <c r="M19" s="203">
        <v>0</v>
      </c>
      <c r="N19" s="203">
        <v>0</v>
      </c>
      <c r="O19" s="202">
        <v>0</v>
      </c>
      <c r="P19" s="201">
        <v>0</v>
      </c>
    </row>
    <row r="20" spans="1:16" ht="15" customHeight="1" x14ac:dyDescent="0.2">
      <c r="A20" s="413"/>
      <c r="B20" s="28" t="s">
        <v>202</v>
      </c>
      <c r="C20" s="111">
        <v>13</v>
      </c>
      <c r="D20" s="75">
        <f t="shared" si="0"/>
        <v>0</v>
      </c>
      <c r="E20" s="75">
        <f t="shared" si="1"/>
        <v>0</v>
      </c>
      <c r="F20" s="203">
        <v>0</v>
      </c>
      <c r="G20" s="203">
        <v>0</v>
      </c>
      <c r="H20" s="203">
        <v>0</v>
      </c>
      <c r="I20" s="203">
        <v>0</v>
      </c>
      <c r="J20" s="75">
        <f t="shared" si="2"/>
        <v>0</v>
      </c>
      <c r="K20" s="203">
        <v>0</v>
      </c>
      <c r="L20" s="203">
        <v>0</v>
      </c>
      <c r="M20" s="203">
        <v>0</v>
      </c>
      <c r="N20" s="203">
        <v>0</v>
      </c>
      <c r="O20" s="202">
        <v>0</v>
      </c>
      <c r="P20" s="201">
        <v>0</v>
      </c>
    </row>
    <row r="21" spans="1:16" ht="15" customHeight="1" x14ac:dyDescent="0.2">
      <c r="A21" s="413"/>
      <c r="B21" s="28" t="s">
        <v>203</v>
      </c>
      <c r="C21" s="111">
        <v>14</v>
      </c>
      <c r="D21" s="75">
        <f t="shared" si="0"/>
        <v>0</v>
      </c>
      <c r="E21" s="75">
        <f t="shared" si="1"/>
        <v>0</v>
      </c>
      <c r="F21" s="203">
        <v>0</v>
      </c>
      <c r="G21" s="203">
        <v>0</v>
      </c>
      <c r="H21" s="203">
        <v>0</v>
      </c>
      <c r="I21" s="203">
        <v>0</v>
      </c>
      <c r="J21" s="75">
        <f t="shared" si="2"/>
        <v>0</v>
      </c>
      <c r="K21" s="203">
        <v>0</v>
      </c>
      <c r="L21" s="203">
        <v>0</v>
      </c>
      <c r="M21" s="203">
        <v>0</v>
      </c>
      <c r="N21" s="203">
        <v>0</v>
      </c>
      <c r="O21" s="202">
        <v>0</v>
      </c>
      <c r="P21" s="201">
        <v>0</v>
      </c>
    </row>
    <row r="22" spans="1:16" ht="15" customHeight="1" x14ac:dyDescent="0.2">
      <c r="A22" s="413"/>
      <c r="B22" s="33" t="s">
        <v>204</v>
      </c>
      <c r="C22" s="111">
        <v>15</v>
      </c>
      <c r="D22" s="75">
        <f t="shared" si="0"/>
        <v>0</v>
      </c>
      <c r="E22" s="75">
        <f t="shared" si="1"/>
        <v>0</v>
      </c>
      <c r="F22" s="75">
        <f>SUM(F23:F26)</f>
        <v>0</v>
      </c>
      <c r="G22" s="75">
        <f t="shared" ref="G22:P22" si="5">SUM(G23:G26)</f>
        <v>0</v>
      </c>
      <c r="H22" s="75">
        <f t="shared" si="5"/>
        <v>0</v>
      </c>
      <c r="I22" s="75">
        <f t="shared" si="5"/>
        <v>0</v>
      </c>
      <c r="J22" s="75">
        <f t="shared" si="2"/>
        <v>0</v>
      </c>
      <c r="K22" s="75">
        <f t="shared" si="5"/>
        <v>0</v>
      </c>
      <c r="L22" s="75">
        <f t="shared" si="5"/>
        <v>0</v>
      </c>
      <c r="M22" s="75">
        <f t="shared" si="5"/>
        <v>0</v>
      </c>
      <c r="N22" s="75">
        <f t="shared" si="5"/>
        <v>0</v>
      </c>
      <c r="O22" s="75">
        <f t="shared" si="5"/>
        <v>0</v>
      </c>
      <c r="P22" s="75">
        <f t="shared" si="5"/>
        <v>0</v>
      </c>
    </row>
    <row r="23" spans="1:16" ht="21.75" customHeight="1" x14ac:dyDescent="0.2">
      <c r="A23" s="413"/>
      <c r="B23" s="20" t="s">
        <v>452</v>
      </c>
      <c r="C23" s="111">
        <v>16</v>
      </c>
      <c r="D23" s="75">
        <f t="shared" si="0"/>
        <v>0</v>
      </c>
      <c r="E23" s="75">
        <f t="shared" si="1"/>
        <v>0</v>
      </c>
      <c r="F23" s="203">
        <v>0</v>
      </c>
      <c r="G23" s="203">
        <v>0</v>
      </c>
      <c r="H23" s="203">
        <v>0</v>
      </c>
      <c r="I23" s="203">
        <v>0</v>
      </c>
      <c r="J23" s="75">
        <f t="shared" si="2"/>
        <v>0</v>
      </c>
      <c r="K23" s="203">
        <v>0</v>
      </c>
      <c r="L23" s="203">
        <v>0</v>
      </c>
      <c r="M23" s="203">
        <v>0</v>
      </c>
      <c r="N23" s="203">
        <v>0</v>
      </c>
      <c r="O23" s="202">
        <v>0</v>
      </c>
      <c r="P23" s="201">
        <v>0</v>
      </c>
    </row>
    <row r="24" spans="1:16" ht="15" customHeight="1" x14ac:dyDescent="0.2">
      <c r="A24" s="413"/>
      <c r="B24" s="28" t="s">
        <v>453</v>
      </c>
      <c r="C24" s="111">
        <v>17</v>
      </c>
      <c r="D24" s="75">
        <f t="shared" si="0"/>
        <v>0</v>
      </c>
      <c r="E24" s="75">
        <f t="shared" si="1"/>
        <v>0</v>
      </c>
      <c r="F24" s="203">
        <v>0</v>
      </c>
      <c r="G24" s="203">
        <v>0</v>
      </c>
      <c r="H24" s="203">
        <v>0</v>
      </c>
      <c r="I24" s="203">
        <v>0</v>
      </c>
      <c r="J24" s="75">
        <f t="shared" si="2"/>
        <v>0</v>
      </c>
      <c r="K24" s="203">
        <v>0</v>
      </c>
      <c r="L24" s="203">
        <v>0</v>
      </c>
      <c r="M24" s="203">
        <v>0</v>
      </c>
      <c r="N24" s="203">
        <v>0</v>
      </c>
      <c r="O24" s="202">
        <v>0</v>
      </c>
      <c r="P24" s="201">
        <v>0</v>
      </c>
    </row>
    <row r="25" spans="1:16" ht="15" customHeight="1" x14ac:dyDescent="0.2">
      <c r="A25" s="413"/>
      <c r="B25" s="28" t="s">
        <v>454</v>
      </c>
      <c r="C25" s="111">
        <v>18</v>
      </c>
      <c r="D25" s="75">
        <f t="shared" si="0"/>
        <v>0</v>
      </c>
      <c r="E25" s="75">
        <f t="shared" si="1"/>
        <v>0</v>
      </c>
      <c r="F25" s="203">
        <v>0</v>
      </c>
      <c r="G25" s="203">
        <v>0</v>
      </c>
      <c r="H25" s="203">
        <v>0</v>
      </c>
      <c r="I25" s="203">
        <v>0</v>
      </c>
      <c r="J25" s="75">
        <f t="shared" si="2"/>
        <v>0</v>
      </c>
      <c r="K25" s="203">
        <v>0</v>
      </c>
      <c r="L25" s="203">
        <v>0</v>
      </c>
      <c r="M25" s="203">
        <v>0</v>
      </c>
      <c r="N25" s="203">
        <v>0</v>
      </c>
      <c r="O25" s="202">
        <v>0</v>
      </c>
      <c r="P25" s="201">
        <v>0</v>
      </c>
    </row>
    <row r="26" spans="1:16" ht="15" customHeight="1" x14ac:dyDescent="0.2">
      <c r="A26" s="413"/>
      <c r="B26" s="28" t="s">
        <v>455</v>
      </c>
      <c r="C26" s="111">
        <v>19</v>
      </c>
      <c r="D26" s="75">
        <f t="shared" si="0"/>
        <v>0</v>
      </c>
      <c r="E26" s="75">
        <f t="shared" si="1"/>
        <v>0</v>
      </c>
      <c r="F26" s="203">
        <v>0</v>
      </c>
      <c r="G26" s="203">
        <v>0</v>
      </c>
      <c r="H26" s="203">
        <v>0</v>
      </c>
      <c r="I26" s="203">
        <v>0</v>
      </c>
      <c r="J26" s="75">
        <f t="shared" si="2"/>
        <v>0</v>
      </c>
      <c r="K26" s="203">
        <v>0</v>
      </c>
      <c r="L26" s="203">
        <v>0</v>
      </c>
      <c r="M26" s="203">
        <v>0</v>
      </c>
      <c r="N26" s="203">
        <v>0</v>
      </c>
      <c r="O26" s="202">
        <v>0</v>
      </c>
      <c r="P26" s="201">
        <v>0</v>
      </c>
    </row>
    <row r="27" spans="1:16" ht="15" customHeight="1" x14ac:dyDescent="0.2">
      <c r="A27" s="413"/>
      <c r="B27" s="28" t="s">
        <v>456</v>
      </c>
      <c r="C27" s="111">
        <v>20</v>
      </c>
      <c r="D27" s="75">
        <f t="shared" si="0"/>
        <v>0</v>
      </c>
      <c r="E27" s="75">
        <f t="shared" si="1"/>
        <v>0</v>
      </c>
      <c r="F27" s="203">
        <v>0</v>
      </c>
      <c r="G27" s="203"/>
      <c r="H27" s="203">
        <v>0</v>
      </c>
      <c r="I27" s="203">
        <v>0</v>
      </c>
      <c r="J27" s="75">
        <f t="shared" si="2"/>
        <v>0</v>
      </c>
      <c r="K27" s="203">
        <v>0</v>
      </c>
      <c r="L27" s="203">
        <v>0</v>
      </c>
      <c r="M27" s="203">
        <v>0</v>
      </c>
      <c r="N27" s="203">
        <v>0</v>
      </c>
      <c r="O27" s="202">
        <v>0</v>
      </c>
      <c r="P27" s="201">
        <v>0</v>
      </c>
    </row>
    <row r="28" spans="1:16" ht="15" customHeight="1" x14ac:dyDescent="0.2">
      <c r="A28" s="413"/>
      <c r="B28" s="28" t="s">
        <v>205</v>
      </c>
      <c r="C28" s="111">
        <v>21</v>
      </c>
      <c r="D28" s="75">
        <f t="shared" si="0"/>
        <v>0</v>
      </c>
      <c r="E28" s="75">
        <f t="shared" si="1"/>
        <v>0</v>
      </c>
      <c r="F28" s="203">
        <v>0</v>
      </c>
      <c r="G28" s="203">
        <v>0</v>
      </c>
      <c r="H28" s="203">
        <v>0</v>
      </c>
      <c r="I28" s="203">
        <v>0</v>
      </c>
      <c r="J28" s="75">
        <f t="shared" si="2"/>
        <v>0</v>
      </c>
      <c r="K28" s="203">
        <v>0</v>
      </c>
      <c r="L28" s="203">
        <v>0</v>
      </c>
      <c r="M28" s="203">
        <v>0</v>
      </c>
      <c r="N28" s="203">
        <v>0</v>
      </c>
      <c r="O28" s="202">
        <v>0</v>
      </c>
      <c r="P28" s="201">
        <v>0</v>
      </c>
    </row>
    <row r="29" spans="1:16" ht="15" customHeight="1" x14ac:dyDescent="0.2">
      <c r="A29" s="413"/>
      <c r="B29" s="28" t="s">
        <v>206</v>
      </c>
      <c r="C29" s="111">
        <v>22</v>
      </c>
      <c r="D29" s="75">
        <f t="shared" si="0"/>
        <v>0</v>
      </c>
      <c r="E29" s="75">
        <f t="shared" si="1"/>
        <v>0</v>
      </c>
      <c r="F29" s="203">
        <v>0</v>
      </c>
      <c r="G29" s="203">
        <v>0</v>
      </c>
      <c r="H29" s="203">
        <v>0</v>
      </c>
      <c r="I29" s="203">
        <v>0</v>
      </c>
      <c r="J29" s="75">
        <f t="shared" si="2"/>
        <v>0</v>
      </c>
      <c r="K29" s="203">
        <v>0</v>
      </c>
      <c r="L29" s="203">
        <v>0</v>
      </c>
      <c r="M29" s="203">
        <v>0</v>
      </c>
      <c r="N29" s="203">
        <v>0</v>
      </c>
      <c r="O29" s="202">
        <v>0</v>
      </c>
      <c r="P29" s="201">
        <v>0</v>
      </c>
    </row>
    <row r="30" spans="1:16" ht="23.25" customHeight="1" x14ac:dyDescent="0.2">
      <c r="A30" s="413"/>
      <c r="B30" s="20" t="s">
        <v>207</v>
      </c>
      <c r="C30" s="111">
        <v>23</v>
      </c>
      <c r="D30" s="75">
        <f t="shared" si="0"/>
        <v>0</v>
      </c>
      <c r="E30" s="75">
        <f t="shared" si="1"/>
        <v>0</v>
      </c>
      <c r="F30" s="75">
        <f>SUM(F31:F32)</f>
        <v>0</v>
      </c>
      <c r="G30" s="75">
        <f t="shared" ref="G30:P30" si="6">SUM(G31:G32)</f>
        <v>0</v>
      </c>
      <c r="H30" s="75">
        <f t="shared" si="6"/>
        <v>0</v>
      </c>
      <c r="I30" s="75">
        <f t="shared" si="6"/>
        <v>0</v>
      </c>
      <c r="J30" s="75">
        <f t="shared" si="2"/>
        <v>0</v>
      </c>
      <c r="K30" s="75">
        <f t="shared" si="6"/>
        <v>0</v>
      </c>
      <c r="L30" s="75">
        <f t="shared" si="6"/>
        <v>0</v>
      </c>
      <c r="M30" s="75">
        <f t="shared" si="6"/>
        <v>0</v>
      </c>
      <c r="N30" s="75">
        <f t="shared" si="6"/>
        <v>0</v>
      </c>
      <c r="O30" s="75">
        <f t="shared" si="6"/>
        <v>0</v>
      </c>
      <c r="P30" s="75">
        <f t="shared" si="6"/>
        <v>0</v>
      </c>
    </row>
    <row r="31" spans="1:16" ht="34.5" customHeight="1" x14ac:dyDescent="0.2">
      <c r="A31" s="413"/>
      <c r="B31" s="47" t="s">
        <v>457</v>
      </c>
      <c r="C31" s="111">
        <v>24</v>
      </c>
      <c r="D31" s="75">
        <f t="shared" si="0"/>
        <v>0</v>
      </c>
      <c r="E31" s="75">
        <f t="shared" si="1"/>
        <v>0</v>
      </c>
      <c r="F31" s="203">
        <v>0</v>
      </c>
      <c r="G31" s="203">
        <v>0</v>
      </c>
      <c r="H31" s="203">
        <v>0</v>
      </c>
      <c r="I31" s="203">
        <v>0</v>
      </c>
      <c r="J31" s="75">
        <f t="shared" si="2"/>
        <v>0</v>
      </c>
      <c r="K31" s="203">
        <v>0</v>
      </c>
      <c r="L31" s="203">
        <v>0</v>
      </c>
      <c r="M31" s="203">
        <v>0</v>
      </c>
      <c r="N31" s="203">
        <v>0</v>
      </c>
      <c r="O31" s="202">
        <v>0</v>
      </c>
      <c r="P31" s="201">
        <v>0</v>
      </c>
    </row>
    <row r="32" spans="1:16" ht="15" customHeight="1" x14ac:dyDescent="0.2">
      <c r="A32" s="413"/>
      <c r="B32" s="28" t="s">
        <v>458</v>
      </c>
      <c r="C32" s="111">
        <v>25</v>
      </c>
      <c r="D32" s="75">
        <f t="shared" si="0"/>
        <v>0</v>
      </c>
      <c r="E32" s="75">
        <f t="shared" si="1"/>
        <v>0</v>
      </c>
      <c r="F32" s="203">
        <v>0</v>
      </c>
      <c r="G32" s="203">
        <v>0</v>
      </c>
      <c r="H32" s="203">
        <v>0</v>
      </c>
      <c r="I32" s="203">
        <v>0</v>
      </c>
      <c r="J32" s="75">
        <f t="shared" si="2"/>
        <v>0</v>
      </c>
      <c r="K32" s="203">
        <v>0</v>
      </c>
      <c r="L32" s="203">
        <v>0</v>
      </c>
      <c r="M32" s="203">
        <v>0</v>
      </c>
      <c r="N32" s="203">
        <v>0</v>
      </c>
      <c r="O32" s="202">
        <v>0</v>
      </c>
      <c r="P32" s="201">
        <v>0</v>
      </c>
    </row>
    <row r="33" spans="1:16" ht="15" customHeight="1" x14ac:dyDescent="0.2">
      <c r="A33" s="413"/>
      <c r="B33" s="28" t="s">
        <v>101</v>
      </c>
      <c r="C33" s="111">
        <v>26</v>
      </c>
      <c r="D33" s="75">
        <f t="shared" si="0"/>
        <v>0</v>
      </c>
      <c r="E33" s="75">
        <f t="shared" si="1"/>
        <v>0</v>
      </c>
      <c r="F33" s="203">
        <v>0</v>
      </c>
      <c r="G33" s="203">
        <v>0</v>
      </c>
      <c r="H33" s="203">
        <v>0</v>
      </c>
      <c r="I33" s="203">
        <v>0</v>
      </c>
      <c r="J33" s="75">
        <f t="shared" si="2"/>
        <v>0</v>
      </c>
      <c r="K33" s="203">
        <v>0</v>
      </c>
      <c r="L33" s="203">
        <v>0</v>
      </c>
      <c r="M33" s="203">
        <v>0</v>
      </c>
      <c r="N33" s="203">
        <v>0</v>
      </c>
      <c r="O33" s="202">
        <v>0</v>
      </c>
      <c r="P33" s="201">
        <v>0</v>
      </c>
    </row>
    <row r="34" spans="1:16" ht="15" customHeight="1" x14ac:dyDescent="0.2">
      <c r="A34" s="413"/>
      <c r="B34" s="28" t="s">
        <v>102</v>
      </c>
      <c r="C34" s="111">
        <v>27</v>
      </c>
      <c r="D34" s="75">
        <f t="shared" si="0"/>
        <v>0</v>
      </c>
      <c r="E34" s="75">
        <f t="shared" si="1"/>
        <v>0</v>
      </c>
      <c r="F34" s="203">
        <v>0</v>
      </c>
      <c r="G34" s="203">
        <v>0</v>
      </c>
      <c r="H34" s="203">
        <v>0</v>
      </c>
      <c r="I34" s="203">
        <v>0</v>
      </c>
      <c r="J34" s="75">
        <f t="shared" si="2"/>
        <v>0</v>
      </c>
      <c r="K34" s="203">
        <v>0</v>
      </c>
      <c r="L34" s="203">
        <v>0</v>
      </c>
      <c r="M34" s="203">
        <v>0</v>
      </c>
      <c r="N34" s="203">
        <v>0</v>
      </c>
      <c r="O34" s="202">
        <v>0</v>
      </c>
      <c r="P34" s="201">
        <v>0</v>
      </c>
    </row>
    <row r="35" spans="1:16" ht="15" customHeight="1" x14ac:dyDescent="0.2">
      <c r="A35" s="413"/>
      <c r="B35" s="28" t="s">
        <v>208</v>
      </c>
      <c r="C35" s="111">
        <v>28</v>
      </c>
      <c r="D35" s="75">
        <f t="shared" si="0"/>
        <v>0</v>
      </c>
      <c r="E35" s="75">
        <f t="shared" si="1"/>
        <v>0</v>
      </c>
      <c r="F35" s="203">
        <v>0</v>
      </c>
      <c r="G35" s="203">
        <v>0</v>
      </c>
      <c r="H35" s="203">
        <v>0</v>
      </c>
      <c r="I35" s="203">
        <v>0</v>
      </c>
      <c r="J35" s="75">
        <f t="shared" si="2"/>
        <v>0</v>
      </c>
      <c r="K35" s="203">
        <v>0</v>
      </c>
      <c r="L35" s="203">
        <v>0</v>
      </c>
      <c r="M35" s="203">
        <v>0</v>
      </c>
      <c r="N35" s="203">
        <v>0</v>
      </c>
      <c r="O35" s="202">
        <v>0</v>
      </c>
      <c r="P35" s="201">
        <v>0</v>
      </c>
    </row>
    <row r="36" spans="1:16" ht="15" customHeight="1" x14ac:dyDescent="0.2">
      <c r="A36" s="413"/>
      <c r="B36" s="28" t="s">
        <v>209</v>
      </c>
      <c r="C36" s="111">
        <v>29</v>
      </c>
      <c r="D36" s="75">
        <f t="shared" si="0"/>
        <v>1</v>
      </c>
      <c r="E36" s="75">
        <f t="shared" si="1"/>
        <v>0</v>
      </c>
      <c r="F36" s="75">
        <f>SUM(F37:F40)</f>
        <v>0</v>
      </c>
      <c r="G36" s="75">
        <f t="shared" ref="G36:P36" si="7">SUM(G37:G40)</f>
        <v>0</v>
      </c>
      <c r="H36" s="75">
        <f t="shared" si="7"/>
        <v>0</v>
      </c>
      <c r="I36" s="75">
        <f t="shared" si="7"/>
        <v>0</v>
      </c>
      <c r="J36" s="75">
        <f t="shared" si="2"/>
        <v>1</v>
      </c>
      <c r="K36" s="75">
        <f t="shared" si="7"/>
        <v>1</v>
      </c>
      <c r="L36" s="75">
        <f t="shared" si="7"/>
        <v>0</v>
      </c>
      <c r="M36" s="75">
        <f t="shared" si="7"/>
        <v>0</v>
      </c>
      <c r="N36" s="75">
        <f t="shared" si="7"/>
        <v>0</v>
      </c>
      <c r="O36" s="75">
        <f t="shared" si="7"/>
        <v>0</v>
      </c>
      <c r="P36" s="75">
        <f t="shared" si="7"/>
        <v>0</v>
      </c>
    </row>
    <row r="37" spans="1:16" ht="21.75" customHeight="1" x14ac:dyDescent="0.2">
      <c r="A37" s="413"/>
      <c r="B37" s="20" t="s">
        <v>459</v>
      </c>
      <c r="C37" s="111">
        <v>30</v>
      </c>
      <c r="D37" s="75">
        <f t="shared" si="0"/>
        <v>1</v>
      </c>
      <c r="E37" s="75">
        <f t="shared" si="1"/>
        <v>0</v>
      </c>
      <c r="F37" s="203">
        <v>0</v>
      </c>
      <c r="G37" s="203">
        <v>0</v>
      </c>
      <c r="H37" s="203">
        <v>0</v>
      </c>
      <c r="I37" s="203">
        <v>0</v>
      </c>
      <c r="J37" s="75">
        <f t="shared" si="2"/>
        <v>1</v>
      </c>
      <c r="K37" s="203">
        <v>1</v>
      </c>
      <c r="L37" s="203">
        <v>0</v>
      </c>
      <c r="M37" s="203">
        <v>0</v>
      </c>
      <c r="N37" s="203">
        <v>0</v>
      </c>
      <c r="O37" s="202">
        <v>0</v>
      </c>
      <c r="P37" s="201"/>
    </row>
    <row r="38" spans="1:16" ht="15" customHeight="1" x14ac:dyDescent="0.2">
      <c r="A38" s="413"/>
      <c r="B38" s="28" t="s">
        <v>460</v>
      </c>
      <c r="C38" s="111">
        <v>31</v>
      </c>
      <c r="D38" s="75">
        <f t="shared" si="0"/>
        <v>0</v>
      </c>
      <c r="E38" s="75">
        <f t="shared" si="1"/>
        <v>0</v>
      </c>
      <c r="F38" s="203">
        <v>0</v>
      </c>
      <c r="G38" s="203">
        <v>0</v>
      </c>
      <c r="H38" s="203">
        <v>0</v>
      </c>
      <c r="I38" s="203">
        <v>0</v>
      </c>
      <c r="J38" s="75">
        <f t="shared" si="2"/>
        <v>0</v>
      </c>
      <c r="K38" s="203">
        <v>0</v>
      </c>
      <c r="L38" s="203">
        <v>0</v>
      </c>
      <c r="M38" s="203">
        <v>0</v>
      </c>
      <c r="N38" s="203">
        <v>0</v>
      </c>
      <c r="O38" s="202">
        <v>0</v>
      </c>
      <c r="P38" s="201">
        <v>0</v>
      </c>
    </row>
    <row r="39" spans="1:16" ht="15" customHeight="1" x14ac:dyDescent="0.2">
      <c r="A39" s="413"/>
      <c r="B39" s="28" t="s">
        <v>461</v>
      </c>
      <c r="C39" s="111">
        <v>32</v>
      </c>
      <c r="D39" s="75">
        <f t="shared" si="0"/>
        <v>0</v>
      </c>
      <c r="E39" s="75">
        <f t="shared" si="1"/>
        <v>0</v>
      </c>
      <c r="F39" s="203">
        <v>0</v>
      </c>
      <c r="G39" s="203">
        <v>0</v>
      </c>
      <c r="H39" s="203">
        <v>0</v>
      </c>
      <c r="I39" s="203">
        <v>0</v>
      </c>
      <c r="J39" s="75">
        <f t="shared" si="2"/>
        <v>0</v>
      </c>
      <c r="K39" s="203">
        <v>0</v>
      </c>
      <c r="L39" s="203">
        <v>0</v>
      </c>
      <c r="M39" s="203">
        <v>0</v>
      </c>
      <c r="N39" s="203">
        <v>0</v>
      </c>
      <c r="O39" s="202">
        <v>0</v>
      </c>
      <c r="P39" s="201">
        <v>0</v>
      </c>
    </row>
    <row r="40" spans="1:16" ht="15" customHeight="1" x14ac:dyDescent="0.2">
      <c r="A40" s="413"/>
      <c r="B40" s="28" t="s">
        <v>462</v>
      </c>
      <c r="C40" s="111">
        <v>33</v>
      </c>
      <c r="D40" s="75">
        <f t="shared" si="0"/>
        <v>0</v>
      </c>
      <c r="E40" s="75">
        <f t="shared" si="1"/>
        <v>0</v>
      </c>
      <c r="F40" s="203">
        <v>0</v>
      </c>
      <c r="G40" s="203">
        <v>0</v>
      </c>
      <c r="H40" s="203">
        <v>0</v>
      </c>
      <c r="I40" s="203">
        <v>0</v>
      </c>
      <c r="J40" s="75">
        <f t="shared" si="2"/>
        <v>0</v>
      </c>
      <c r="K40" s="203">
        <v>0</v>
      </c>
      <c r="L40" s="203">
        <v>0</v>
      </c>
      <c r="M40" s="203">
        <v>0</v>
      </c>
      <c r="N40" s="203">
        <v>0</v>
      </c>
      <c r="O40" s="202">
        <v>0</v>
      </c>
      <c r="P40" s="201">
        <v>0</v>
      </c>
    </row>
    <row r="41" spans="1:16" ht="15" customHeight="1" x14ac:dyDescent="0.2">
      <c r="A41" s="413"/>
      <c r="B41" s="28" t="s">
        <v>103</v>
      </c>
      <c r="C41" s="111">
        <v>34</v>
      </c>
      <c r="D41" s="75">
        <f t="shared" si="0"/>
        <v>0</v>
      </c>
      <c r="E41" s="75">
        <f t="shared" si="1"/>
        <v>0</v>
      </c>
      <c r="F41" s="203">
        <v>0</v>
      </c>
      <c r="G41" s="203">
        <v>0</v>
      </c>
      <c r="H41" s="203">
        <v>0</v>
      </c>
      <c r="I41" s="203">
        <v>0</v>
      </c>
      <c r="J41" s="75">
        <f t="shared" si="2"/>
        <v>0</v>
      </c>
      <c r="K41" s="203">
        <v>0</v>
      </c>
      <c r="L41" s="203">
        <v>0</v>
      </c>
      <c r="M41" s="203">
        <v>0</v>
      </c>
      <c r="N41" s="203">
        <v>0</v>
      </c>
      <c r="O41" s="202">
        <v>0</v>
      </c>
      <c r="P41" s="201">
        <v>0</v>
      </c>
    </row>
    <row r="42" spans="1:16" ht="15" customHeight="1" x14ac:dyDescent="0.2">
      <c r="A42" s="413"/>
      <c r="B42" s="34" t="s">
        <v>119</v>
      </c>
      <c r="C42" s="111">
        <v>35</v>
      </c>
      <c r="D42" s="75">
        <f t="shared" si="0"/>
        <v>5</v>
      </c>
      <c r="E42" s="75">
        <f t="shared" si="1"/>
        <v>0</v>
      </c>
      <c r="F42" s="75">
        <f>SUM(F8,F10,F13,F18:F22,F28:F30,F33:F36,F41)</f>
        <v>0</v>
      </c>
      <c r="G42" s="75">
        <f t="shared" ref="G42:P42" si="8">SUM(G8,G10,G13,G18:G22,G28:G30,G33:G36,G41)</f>
        <v>0</v>
      </c>
      <c r="H42" s="75">
        <f t="shared" si="8"/>
        <v>0</v>
      </c>
      <c r="I42" s="75">
        <f t="shared" si="8"/>
        <v>0</v>
      </c>
      <c r="J42" s="75">
        <f t="shared" si="2"/>
        <v>3</v>
      </c>
      <c r="K42" s="75">
        <f t="shared" si="8"/>
        <v>3</v>
      </c>
      <c r="L42" s="75">
        <f t="shared" si="8"/>
        <v>0</v>
      </c>
      <c r="M42" s="75">
        <f t="shared" si="8"/>
        <v>0</v>
      </c>
      <c r="N42" s="75">
        <f t="shared" si="8"/>
        <v>0</v>
      </c>
      <c r="O42" s="75">
        <f>SUM(O8,O10,O13,O18:O22,O28:O30,O33:O36,O41)</f>
        <v>2</v>
      </c>
      <c r="P42" s="75">
        <f t="shared" si="8"/>
        <v>0</v>
      </c>
    </row>
  </sheetData>
  <sheetProtection algorithmName="SHA-512" hashValue="3gIJW9FU9weT+bekZeP+xe+gdX+B92HRbPlcHlBeZutU5Qf7QGKoAYinrPXpyvvpytSvKf1y7+kuCJD9Cri3tQ==" saltValue="0GXtylPh26BMdAFZTfx/FA==" spinCount="100000" sheet="1" selectLockedCells="1"/>
  <mergeCells count="15">
    <mergeCell ref="P4:P6"/>
    <mergeCell ref="A1:I1"/>
    <mergeCell ref="B4:B6"/>
    <mergeCell ref="C4:C6"/>
    <mergeCell ref="E4:I4"/>
    <mergeCell ref="O4:O6"/>
    <mergeCell ref="B2:O2"/>
    <mergeCell ref="D4:D6"/>
    <mergeCell ref="E5:E6"/>
    <mergeCell ref="F5:I5"/>
    <mergeCell ref="J4:N4"/>
    <mergeCell ref="J5:J6"/>
    <mergeCell ref="K5:N5"/>
    <mergeCell ref="A2:A42"/>
    <mergeCell ref="L3:P3"/>
  </mergeCells>
  <conditionalFormatting sqref="D8:P9">
    <cfRule type="expression" dxfId="29" priority="3">
      <formula>IF($E$9:$P$9&gt;$E$8:$P$8,1,0)=1</formula>
    </cfRule>
  </conditionalFormatting>
  <conditionalFormatting sqref="D8:D42 P8:P42">
    <cfRule type="expression" dxfId="28" priority="2">
      <formula>IF($P8&gt;$D8,1,0)=1</formula>
    </cfRule>
  </conditionalFormatting>
  <conditionalFormatting sqref="D22:P22 D27:P27">
    <cfRule type="expression" dxfId="27" priority="1">
      <formula>IF($E$27:$P$27&gt;$E$22:$P$22,1,0)=1</formula>
    </cfRule>
  </conditionalFormatting>
  <dataValidations count="1">
    <dataValidation type="whole" operator="greaterThanOrEqual" allowBlank="1" showInputMessage="1" showErrorMessage="1" error="Значение должно быть от 0 и выше" sqref="D8:F42 G42:P42 G36:P36 G30:P30 G22:P22 G13:P13 G10:P10 G8:O9 G11:O12 G14:O21 G23:O29 G31:O35 G37:O41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63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U34"/>
  <sheetViews>
    <sheetView showGridLines="0" topLeftCell="B2" zoomScale="80" zoomScaleNormal="80" workbookViewId="0">
      <pane ySplit="7" topLeftCell="A9" activePane="bottomLeft" state="frozen"/>
      <selection activeCell="B2" sqref="B2"/>
      <selection pane="bottomLeft" activeCell="J28" sqref="J28"/>
    </sheetView>
  </sheetViews>
  <sheetFormatPr defaultRowHeight="11.25" x14ac:dyDescent="0.2"/>
  <cols>
    <col min="1" max="1" width="6.140625" style="9" hidden="1" customWidth="1"/>
    <col min="2" max="2" width="39.5703125" style="9" customWidth="1"/>
    <col min="3" max="3" width="6" style="15" customWidth="1"/>
    <col min="4" max="5" width="10.7109375" style="9" customWidth="1"/>
    <col min="6" max="6" width="10.140625" style="9" customWidth="1"/>
    <col min="7" max="7" width="13.140625" style="9" customWidth="1"/>
    <col min="8" max="8" width="10.7109375" style="9" customWidth="1"/>
    <col min="9" max="9" width="12.140625" style="9" customWidth="1"/>
    <col min="10" max="10" width="10.7109375" style="9" customWidth="1"/>
    <col min="11" max="11" width="13.28515625" style="9" customWidth="1"/>
    <col min="12" max="12" width="11.42578125" style="9" customWidth="1"/>
    <col min="13" max="13" width="10.7109375" style="9" customWidth="1"/>
    <col min="14" max="14" width="13.140625" style="9" customWidth="1"/>
    <col min="15" max="15" width="5.42578125" style="9" customWidth="1"/>
    <col min="16" max="16" width="7.85546875" style="15" hidden="1" customWidth="1"/>
    <col min="17" max="17" width="7.5703125" style="9" hidden="1" customWidth="1"/>
    <col min="18" max="18" width="6.28515625" style="9" hidden="1" customWidth="1"/>
    <col min="19" max="19" width="7.28515625" style="9" hidden="1" customWidth="1"/>
    <col min="20" max="20" width="7.7109375" style="9" hidden="1" customWidth="1"/>
    <col min="21" max="21" width="7.5703125" style="9" hidden="1" customWidth="1"/>
    <col min="22" max="22" width="6.85546875" style="9" customWidth="1"/>
    <col min="23" max="23" width="6.28515625" style="9" customWidth="1"/>
    <col min="24" max="24" width="5.42578125" style="9" customWidth="1"/>
    <col min="25" max="26" width="7.140625" style="9" customWidth="1"/>
    <col min="27" max="27" width="6.85546875" style="9" customWidth="1"/>
    <col min="28" max="28" width="6.42578125" style="9" customWidth="1"/>
    <col min="29" max="29" width="6.140625" style="9" customWidth="1"/>
    <col min="30" max="30" width="5.5703125" style="9" customWidth="1"/>
    <col min="31" max="31" width="7.28515625" style="9" customWidth="1"/>
    <col min="32" max="32" width="9.140625" style="9" customWidth="1"/>
    <col min="33" max="33" width="8.5703125" style="9" customWidth="1"/>
    <col min="34" max="16384" width="9.140625" style="9"/>
  </cols>
  <sheetData>
    <row r="1" spans="1:21" s="8" customFormat="1" ht="4.5" hidden="1" x14ac:dyDescent="0.15">
      <c r="A1" s="411"/>
      <c r="B1" s="411"/>
      <c r="C1" s="411"/>
      <c r="D1" s="411"/>
      <c r="E1" s="411"/>
      <c r="F1" s="411"/>
      <c r="G1" s="411"/>
      <c r="H1" s="411"/>
      <c r="I1" s="411"/>
      <c r="P1" s="35"/>
    </row>
    <row r="2" spans="1:21" ht="12.75" x14ac:dyDescent="0.2">
      <c r="A2" s="413"/>
      <c r="B2" s="296" t="s">
        <v>801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</row>
    <row r="3" spans="1:21" s="10" customFormat="1" ht="10.5" customHeight="1" x14ac:dyDescent="0.15">
      <c r="A3" s="413"/>
      <c r="B3" s="16"/>
      <c r="C3" s="17"/>
      <c r="D3" s="16"/>
      <c r="E3" s="16"/>
      <c r="F3" s="29"/>
      <c r="G3" s="29"/>
      <c r="H3" s="29"/>
      <c r="I3" s="29"/>
      <c r="J3" s="16"/>
      <c r="K3" s="16"/>
      <c r="L3" s="414" t="s">
        <v>444</v>
      </c>
      <c r="M3" s="414"/>
      <c r="N3" s="414"/>
      <c r="O3" s="296"/>
      <c r="P3" s="36"/>
    </row>
    <row r="4" spans="1:21" s="10" customFormat="1" ht="15" customHeight="1" x14ac:dyDescent="0.15">
      <c r="A4" s="413"/>
      <c r="B4" s="372" t="s">
        <v>91</v>
      </c>
      <c r="C4" s="358" t="s">
        <v>96</v>
      </c>
      <c r="D4" s="349" t="s">
        <v>210</v>
      </c>
      <c r="E4" s="350"/>
      <c r="F4" s="386" t="s">
        <v>212</v>
      </c>
      <c r="G4" s="387"/>
      <c r="H4" s="387"/>
      <c r="I4" s="387"/>
      <c r="J4" s="387"/>
      <c r="K4" s="387"/>
      <c r="L4" s="387"/>
      <c r="M4" s="387"/>
      <c r="N4" s="388"/>
      <c r="O4" s="296"/>
      <c r="P4" s="36"/>
    </row>
    <row r="5" spans="1:21" s="10" customFormat="1" ht="15" customHeight="1" x14ac:dyDescent="0.15">
      <c r="A5" s="413"/>
      <c r="B5" s="372"/>
      <c r="C5" s="359"/>
      <c r="D5" s="353"/>
      <c r="E5" s="354"/>
      <c r="F5" s="386" t="s">
        <v>12</v>
      </c>
      <c r="G5" s="387"/>
      <c r="H5" s="388"/>
      <c r="I5" s="386" t="s">
        <v>213</v>
      </c>
      <c r="J5" s="387"/>
      <c r="K5" s="387"/>
      <c r="L5" s="387"/>
      <c r="M5" s="387"/>
      <c r="N5" s="388"/>
      <c r="O5" s="296"/>
      <c r="P5" s="36"/>
    </row>
    <row r="6" spans="1:21" s="10" customFormat="1" ht="32.25" customHeight="1" x14ac:dyDescent="0.15">
      <c r="A6" s="413"/>
      <c r="B6" s="372"/>
      <c r="C6" s="359"/>
      <c r="D6" s="344" t="s">
        <v>443</v>
      </c>
      <c r="E6" s="344" t="s">
        <v>211</v>
      </c>
      <c r="F6" s="386" t="s">
        <v>214</v>
      </c>
      <c r="G6" s="388"/>
      <c r="H6" s="363" t="s">
        <v>211</v>
      </c>
      <c r="I6" s="386" t="s">
        <v>216</v>
      </c>
      <c r="J6" s="387"/>
      <c r="K6" s="388"/>
      <c r="L6" s="386" t="s">
        <v>217</v>
      </c>
      <c r="M6" s="387"/>
      <c r="N6" s="388"/>
      <c r="O6" s="296"/>
      <c r="P6" s="36"/>
    </row>
    <row r="7" spans="1:21" s="8" customFormat="1" ht="48.75" customHeight="1" x14ac:dyDescent="0.15">
      <c r="A7" s="413"/>
      <c r="B7" s="407"/>
      <c r="C7" s="359"/>
      <c r="D7" s="346"/>
      <c r="E7" s="346"/>
      <c r="F7" s="153" t="s">
        <v>12</v>
      </c>
      <c r="G7" s="153" t="s">
        <v>215</v>
      </c>
      <c r="H7" s="364"/>
      <c r="I7" s="147" t="s">
        <v>218</v>
      </c>
      <c r="J7" s="147" t="s">
        <v>219</v>
      </c>
      <c r="K7" s="153" t="s">
        <v>344</v>
      </c>
      <c r="L7" s="153" t="s">
        <v>218</v>
      </c>
      <c r="M7" s="153" t="s">
        <v>219</v>
      </c>
      <c r="N7" s="153" t="s">
        <v>344</v>
      </c>
      <c r="O7" s="296"/>
      <c r="P7" s="35"/>
    </row>
    <row r="8" spans="1:21" s="15" customFormat="1" ht="16.5" customHeight="1" x14ac:dyDescent="0.25">
      <c r="A8" s="413"/>
      <c r="B8" s="147">
        <v>1</v>
      </c>
      <c r="C8" s="152">
        <v>2</v>
      </c>
      <c r="D8" s="152">
        <v>3</v>
      </c>
      <c r="E8" s="152">
        <v>4</v>
      </c>
      <c r="F8" s="152">
        <v>5</v>
      </c>
      <c r="G8" s="152">
        <v>6</v>
      </c>
      <c r="H8" s="152">
        <v>7</v>
      </c>
      <c r="I8" s="152">
        <v>8</v>
      </c>
      <c r="J8" s="152">
        <v>9</v>
      </c>
      <c r="K8" s="152">
        <v>10</v>
      </c>
      <c r="L8" s="152">
        <v>11</v>
      </c>
      <c r="M8" s="152">
        <v>12</v>
      </c>
      <c r="N8" s="152">
        <v>13</v>
      </c>
      <c r="O8" s="296"/>
    </row>
    <row r="9" spans="1:21" ht="16.5" customHeight="1" x14ac:dyDescent="0.2">
      <c r="A9" s="413"/>
      <c r="B9" s="20" t="s">
        <v>93</v>
      </c>
      <c r="C9" s="64" t="s">
        <v>364</v>
      </c>
      <c r="D9" s="204">
        <v>1</v>
      </c>
      <c r="E9" s="204">
        <v>0</v>
      </c>
      <c r="F9" s="204">
        <v>1882.5</v>
      </c>
      <c r="G9" s="204"/>
      <c r="H9" s="204"/>
      <c r="I9" s="204">
        <v>1882.5</v>
      </c>
      <c r="J9" s="204">
        <v>0</v>
      </c>
      <c r="K9" s="204"/>
      <c r="L9" s="204"/>
      <c r="M9" s="204"/>
      <c r="N9" s="204"/>
      <c r="O9" s="296"/>
      <c r="P9" s="15">
        <f>Раздел13!D8</f>
        <v>1882.5</v>
      </c>
      <c r="Q9" s="9">
        <f>Раздел13!E8+Раздел13!F8+Раздел13!G8</f>
        <v>1882.5</v>
      </c>
      <c r="R9" s="9">
        <f>Раздел13!H8</f>
        <v>0</v>
      </c>
      <c r="S9" s="9">
        <f>Раздел13!D8</f>
        <v>1882.5</v>
      </c>
      <c r="T9" s="9">
        <f>Раздел13!AU8</f>
        <v>1882.5</v>
      </c>
      <c r="U9" s="9">
        <f>Раздел13!AV8</f>
        <v>0</v>
      </c>
    </row>
    <row r="10" spans="1:21" ht="25.5" customHeight="1" x14ac:dyDescent="0.2">
      <c r="A10" s="413"/>
      <c r="B10" s="20" t="s">
        <v>220</v>
      </c>
      <c r="C10" s="64" t="s">
        <v>370</v>
      </c>
      <c r="D10" s="204">
        <v>7</v>
      </c>
      <c r="E10" s="204"/>
      <c r="F10" s="204">
        <v>12598.9</v>
      </c>
      <c r="G10" s="204"/>
      <c r="H10" s="204"/>
      <c r="I10" s="204">
        <v>12598.9</v>
      </c>
      <c r="J10" s="204">
        <v>0</v>
      </c>
      <c r="K10" s="204"/>
      <c r="L10" s="204"/>
      <c r="M10" s="204">
        <v>0</v>
      </c>
      <c r="N10" s="204"/>
      <c r="O10" s="296"/>
      <c r="P10" s="15">
        <f>Раздел13!D9</f>
        <v>12598.9</v>
      </c>
      <c r="Q10" s="9">
        <f>Раздел13!E9+Раздел13!F9+Раздел13!G9</f>
        <v>12598.9</v>
      </c>
      <c r="R10" s="9">
        <f>Раздел13!H9</f>
        <v>0</v>
      </c>
      <c r="S10" s="9">
        <f>Раздел13!D9</f>
        <v>12598.9</v>
      </c>
      <c r="T10" s="9">
        <f>Раздел13!AU9</f>
        <v>12598.9</v>
      </c>
      <c r="U10" s="9">
        <f>Раздел13!AV9</f>
        <v>0</v>
      </c>
    </row>
    <row r="11" spans="1:21" ht="22.5" customHeight="1" x14ac:dyDescent="0.2">
      <c r="A11" s="413"/>
      <c r="B11" s="20" t="s">
        <v>221</v>
      </c>
      <c r="C11" s="64" t="s">
        <v>371</v>
      </c>
      <c r="D11" s="141">
        <f>D12+D19</f>
        <v>41</v>
      </c>
      <c r="E11" s="141">
        <f t="shared" ref="E11:N11" si="0">E12+E19</f>
        <v>0</v>
      </c>
      <c r="F11" s="141">
        <f>F12+F19</f>
        <v>26801.8</v>
      </c>
      <c r="G11" s="141">
        <f t="shared" si="0"/>
        <v>0</v>
      </c>
      <c r="H11" s="141">
        <f t="shared" si="0"/>
        <v>0</v>
      </c>
      <c r="I11" s="141">
        <f>I12+I19</f>
        <v>26801.8</v>
      </c>
      <c r="J11" s="141">
        <f t="shared" si="0"/>
        <v>0</v>
      </c>
      <c r="K11" s="141">
        <f t="shared" si="0"/>
        <v>0</v>
      </c>
      <c r="L11" s="141">
        <f t="shared" si="0"/>
        <v>0</v>
      </c>
      <c r="M11" s="141">
        <f t="shared" si="0"/>
        <v>0</v>
      </c>
      <c r="N11" s="141">
        <f t="shared" si="0"/>
        <v>0</v>
      </c>
      <c r="O11" s="296"/>
      <c r="T11" s="9">
        <f>Раздел13!AU10</f>
        <v>25990.799999999999</v>
      </c>
      <c r="U11" s="9">
        <f>Раздел13!AV10</f>
        <v>0</v>
      </c>
    </row>
    <row r="12" spans="1:21" ht="16.5" customHeight="1" x14ac:dyDescent="0.2">
      <c r="A12" s="413"/>
      <c r="B12" s="46" t="s">
        <v>435</v>
      </c>
      <c r="C12" s="64" t="s">
        <v>372</v>
      </c>
      <c r="D12" s="142">
        <f>SUM(D13:D15)</f>
        <v>39</v>
      </c>
      <c r="E12" s="142">
        <f t="shared" ref="E12:N12" si="1">SUM(E13:E15)</f>
        <v>0</v>
      </c>
      <c r="F12" s="142">
        <f>SUM(F13:F15)</f>
        <v>25990.799999999999</v>
      </c>
      <c r="G12" s="142">
        <f t="shared" si="1"/>
        <v>0</v>
      </c>
      <c r="H12" s="142">
        <f t="shared" si="1"/>
        <v>0</v>
      </c>
      <c r="I12" s="142">
        <f t="shared" si="1"/>
        <v>25990.799999999999</v>
      </c>
      <c r="J12" s="142">
        <f t="shared" si="1"/>
        <v>0</v>
      </c>
      <c r="K12" s="142">
        <f t="shared" si="1"/>
        <v>0</v>
      </c>
      <c r="L12" s="142">
        <f t="shared" si="1"/>
        <v>0</v>
      </c>
      <c r="M12" s="142">
        <f t="shared" si="1"/>
        <v>0</v>
      </c>
      <c r="N12" s="142">
        <f t="shared" si="1"/>
        <v>0</v>
      </c>
      <c r="O12" s="296"/>
      <c r="P12" s="37">
        <f>Раздел13!D10</f>
        <v>25990.799999999999</v>
      </c>
      <c r="Q12" s="9">
        <f>Раздел13!E10+Раздел13!F10+Раздел13!G10</f>
        <v>25990.799999999999</v>
      </c>
      <c r="R12" s="9">
        <f>Раздел13!H10</f>
        <v>0</v>
      </c>
      <c r="S12" s="9">
        <f>Раздел13!D10</f>
        <v>25990.799999999999</v>
      </c>
      <c r="T12" s="9">
        <f>Раздел13!AU11</f>
        <v>811</v>
      </c>
      <c r="U12" s="9">
        <f>Раздел13!AV10</f>
        <v>0</v>
      </c>
    </row>
    <row r="13" spans="1:21" ht="24.75" customHeight="1" x14ac:dyDescent="0.2">
      <c r="A13" s="413"/>
      <c r="B13" s="104" t="s">
        <v>434</v>
      </c>
      <c r="C13" s="64" t="s">
        <v>365</v>
      </c>
      <c r="D13" s="205">
        <v>0</v>
      </c>
      <c r="E13" s="205"/>
      <c r="F13" s="205"/>
      <c r="G13" s="205"/>
      <c r="H13" s="205"/>
      <c r="I13" s="205"/>
      <c r="J13" s="205">
        <v>0</v>
      </c>
      <c r="K13" s="205"/>
      <c r="L13" s="205"/>
      <c r="M13" s="205"/>
      <c r="N13" s="205"/>
      <c r="O13" s="296"/>
      <c r="P13" s="37"/>
      <c r="T13" s="9">
        <f>Раздел13!AU12</f>
        <v>2430.3000000000002</v>
      </c>
      <c r="U13" s="9">
        <f>Раздел13!AV12</f>
        <v>0</v>
      </c>
    </row>
    <row r="14" spans="1:21" ht="16.5" customHeight="1" x14ac:dyDescent="0.2">
      <c r="A14" s="413"/>
      <c r="B14" s="46" t="s">
        <v>223</v>
      </c>
      <c r="C14" s="64" t="s">
        <v>366</v>
      </c>
      <c r="D14" s="205">
        <v>4</v>
      </c>
      <c r="E14" s="205">
        <v>0</v>
      </c>
      <c r="F14" s="205">
        <v>4856.8</v>
      </c>
      <c r="G14" s="205"/>
      <c r="H14" s="205">
        <v>0</v>
      </c>
      <c r="I14" s="205">
        <v>4856.8</v>
      </c>
      <c r="J14" s="205">
        <v>0</v>
      </c>
      <c r="K14" s="205"/>
      <c r="L14" s="205">
        <v>0</v>
      </c>
      <c r="M14" s="205">
        <v>0</v>
      </c>
      <c r="N14" s="205">
        <v>0</v>
      </c>
      <c r="O14" s="296"/>
      <c r="P14" s="37"/>
      <c r="T14" s="9">
        <f>Раздел13!AU13</f>
        <v>77522.600000000006</v>
      </c>
      <c r="U14" s="9">
        <f>Раздел13!AV13</f>
        <v>0</v>
      </c>
    </row>
    <row r="15" spans="1:21" ht="18" customHeight="1" x14ac:dyDescent="0.2">
      <c r="A15" s="413"/>
      <c r="B15" s="105" t="s">
        <v>403</v>
      </c>
      <c r="C15" s="64" t="s">
        <v>367</v>
      </c>
      <c r="D15" s="142">
        <f>SUM(D16:D18)</f>
        <v>35</v>
      </c>
      <c r="E15" s="142">
        <f t="shared" ref="E15:N15" si="2">SUM(E16:E18)</f>
        <v>0</v>
      </c>
      <c r="F15" s="142">
        <f t="shared" si="2"/>
        <v>21134</v>
      </c>
      <c r="G15" s="142">
        <f t="shared" si="2"/>
        <v>0</v>
      </c>
      <c r="H15" s="142">
        <f t="shared" si="2"/>
        <v>0</v>
      </c>
      <c r="I15" s="142">
        <f t="shared" si="2"/>
        <v>21134</v>
      </c>
      <c r="J15" s="142">
        <f t="shared" si="2"/>
        <v>0</v>
      </c>
      <c r="K15" s="142">
        <f t="shared" si="2"/>
        <v>0</v>
      </c>
      <c r="L15" s="142">
        <f t="shared" si="2"/>
        <v>0</v>
      </c>
      <c r="M15" s="142">
        <f t="shared" si="2"/>
        <v>0</v>
      </c>
      <c r="N15" s="142">
        <f t="shared" si="2"/>
        <v>0</v>
      </c>
      <c r="O15" s="296"/>
      <c r="T15" s="9">
        <f>Раздел13!AU14</f>
        <v>34648.6</v>
      </c>
      <c r="U15" s="9">
        <f>Раздел13!AV14</f>
        <v>0</v>
      </c>
    </row>
    <row r="16" spans="1:21" ht="22.5" customHeight="1" x14ac:dyDescent="0.2">
      <c r="A16" s="413"/>
      <c r="B16" s="104" t="s">
        <v>441</v>
      </c>
      <c r="C16" s="64" t="s">
        <v>368</v>
      </c>
      <c r="D16" s="204">
        <v>0</v>
      </c>
      <c r="E16" s="204"/>
      <c r="F16" s="204"/>
      <c r="G16" s="204"/>
      <c r="H16" s="204">
        <v>0</v>
      </c>
      <c r="I16" s="204"/>
      <c r="J16" s="204">
        <v>0</v>
      </c>
      <c r="K16" s="204"/>
      <c r="L16" s="204">
        <v>0</v>
      </c>
      <c r="M16" s="204">
        <v>0</v>
      </c>
      <c r="N16" s="204">
        <v>0</v>
      </c>
      <c r="O16" s="296"/>
      <c r="T16" s="9">
        <f>Раздел13!AU15</f>
        <v>0</v>
      </c>
      <c r="U16" s="9">
        <f>Раздел13!AV15</f>
        <v>0</v>
      </c>
    </row>
    <row r="17" spans="1:21" ht="16.5" customHeight="1" x14ac:dyDescent="0.2">
      <c r="A17" s="413"/>
      <c r="B17" s="46" t="s">
        <v>442</v>
      </c>
      <c r="C17" s="64" t="s">
        <v>369</v>
      </c>
      <c r="D17" s="204">
        <v>35</v>
      </c>
      <c r="E17" s="204">
        <v>0</v>
      </c>
      <c r="F17" s="204">
        <v>21134</v>
      </c>
      <c r="G17" s="204"/>
      <c r="H17" s="204">
        <v>0</v>
      </c>
      <c r="I17" s="204">
        <v>21134</v>
      </c>
      <c r="J17" s="204">
        <v>0</v>
      </c>
      <c r="K17" s="204"/>
      <c r="L17" s="204">
        <v>0</v>
      </c>
      <c r="M17" s="204">
        <v>0</v>
      </c>
      <c r="N17" s="204">
        <v>0</v>
      </c>
      <c r="O17" s="296"/>
      <c r="T17" s="9">
        <f>Раздел13!AU16</f>
        <v>0</v>
      </c>
      <c r="U17" s="9">
        <f>Раздел13!AV16</f>
        <v>0</v>
      </c>
    </row>
    <row r="18" spans="1:21" ht="16.5" customHeight="1" x14ac:dyDescent="0.2">
      <c r="A18" s="413"/>
      <c r="B18" s="46" t="s">
        <v>778</v>
      </c>
      <c r="C18" s="64" t="s">
        <v>512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96"/>
    </row>
    <row r="19" spans="1:21" ht="16.5" customHeight="1" x14ac:dyDescent="0.2">
      <c r="A19" s="413"/>
      <c r="B19" s="20" t="s">
        <v>436</v>
      </c>
      <c r="C19" s="152">
        <v>11</v>
      </c>
      <c r="D19" s="141">
        <f>SUM(D20:D22)</f>
        <v>2</v>
      </c>
      <c r="E19" s="141">
        <f t="shared" ref="E19:N19" si="3">SUM(E20:E22)</f>
        <v>0</v>
      </c>
      <c r="F19" s="141">
        <f t="shared" si="3"/>
        <v>811</v>
      </c>
      <c r="G19" s="141">
        <f t="shared" si="3"/>
        <v>0</v>
      </c>
      <c r="H19" s="141">
        <f t="shared" si="3"/>
        <v>0</v>
      </c>
      <c r="I19" s="141">
        <f t="shared" si="3"/>
        <v>811</v>
      </c>
      <c r="J19" s="141">
        <f t="shared" si="3"/>
        <v>0</v>
      </c>
      <c r="K19" s="141">
        <f t="shared" si="3"/>
        <v>0</v>
      </c>
      <c r="L19" s="141">
        <f t="shared" si="3"/>
        <v>0</v>
      </c>
      <c r="M19" s="141">
        <f t="shared" si="3"/>
        <v>0</v>
      </c>
      <c r="N19" s="141">
        <f t="shared" si="3"/>
        <v>0</v>
      </c>
      <c r="O19" s="296"/>
      <c r="P19" s="15">
        <f>Раздел13!D11</f>
        <v>811</v>
      </c>
      <c r="Q19" s="9">
        <f>Раздел13!E11+Раздел13!F11+Раздел13!G11</f>
        <v>811</v>
      </c>
      <c r="R19" s="9">
        <f>Раздел13!H11</f>
        <v>0</v>
      </c>
      <c r="S19" s="9">
        <f>Раздел13!D11</f>
        <v>811</v>
      </c>
      <c r="T19" s="9">
        <f>Раздел13!AU11</f>
        <v>811</v>
      </c>
      <c r="U19" s="9">
        <f>Раздел13!AV11</f>
        <v>0</v>
      </c>
    </row>
    <row r="20" spans="1:21" ht="23.25" customHeight="1" x14ac:dyDescent="0.2">
      <c r="A20" s="413"/>
      <c r="B20" s="20" t="s">
        <v>437</v>
      </c>
      <c r="C20" s="152">
        <v>12</v>
      </c>
      <c r="D20" s="204">
        <v>2</v>
      </c>
      <c r="E20" s="204">
        <v>0</v>
      </c>
      <c r="F20" s="204">
        <v>811</v>
      </c>
      <c r="G20" s="204"/>
      <c r="H20" s="204"/>
      <c r="I20" s="204">
        <v>811</v>
      </c>
      <c r="J20" s="204">
        <v>0</v>
      </c>
      <c r="K20" s="204"/>
      <c r="L20" s="204"/>
      <c r="M20" s="204">
        <v>0</v>
      </c>
      <c r="N20" s="204">
        <v>0</v>
      </c>
      <c r="O20" s="296"/>
    </row>
    <row r="21" spans="1:21" ht="16.5" customHeight="1" x14ac:dyDescent="0.2">
      <c r="A21" s="413"/>
      <c r="B21" s="20" t="s">
        <v>224</v>
      </c>
      <c r="C21" s="152">
        <v>13</v>
      </c>
      <c r="D21" s="204">
        <v>0</v>
      </c>
      <c r="E21" s="204">
        <v>0</v>
      </c>
      <c r="F21" s="204"/>
      <c r="G21" s="204"/>
      <c r="H21" s="204">
        <v>0</v>
      </c>
      <c r="I21" s="204"/>
      <c r="J21" s="204">
        <v>0</v>
      </c>
      <c r="K21" s="204"/>
      <c r="L21" s="204">
        <v>0</v>
      </c>
      <c r="M21" s="204">
        <v>0</v>
      </c>
      <c r="N21" s="204">
        <v>0</v>
      </c>
      <c r="O21" s="296"/>
    </row>
    <row r="22" spans="1:21" ht="16.5" customHeight="1" x14ac:dyDescent="0.2">
      <c r="A22" s="413"/>
      <c r="B22" s="20" t="s">
        <v>326</v>
      </c>
      <c r="C22" s="152">
        <v>14</v>
      </c>
      <c r="D22" s="204">
        <v>0</v>
      </c>
      <c r="E22" s="204">
        <v>0</v>
      </c>
      <c r="F22" s="204"/>
      <c r="G22" s="204"/>
      <c r="H22" s="204">
        <v>0</v>
      </c>
      <c r="I22" s="204"/>
      <c r="J22" s="204">
        <v>0</v>
      </c>
      <c r="K22" s="204"/>
      <c r="L22" s="204">
        <v>0</v>
      </c>
      <c r="M22" s="204">
        <v>0</v>
      </c>
      <c r="N22" s="204">
        <v>0</v>
      </c>
      <c r="O22" s="296"/>
    </row>
    <row r="23" spans="1:21" ht="16.5" customHeight="1" x14ac:dyDescent="0.2">
      <c r="A23" s="413"/>
      <c r="B23" s="20" t="s">
        <v>404</v>
      </c>
      <c r="C23" s="152">
        <v>15</v>
      </c>
      <c r="D23" s="141">
        <f>SUM(D24:D26)</f>
        <v>5</v>
      </c>
      <c r="E23" s="141">
        <f t="shared" ref="E23:N23" si="4">SUM(E24:E26)</f>
        <v>0</v>
      </c>
      <c r="F23" s="141">
        <f t="shared" si="4"/>
        <v>2430.3000000000002</v>
      </c>
      <c r="G23" s="141">
        <f t="shared" si="4"/>
        <v>0</v>
      </c>
      <c r="H23" s="141">
        <f t="shared" si="4"/>
        <v>0</v>
      </c>
      <c r="I23" s="141">
        <f t="shared" si="4"/>
        <v>2430.3000000000002</v>
      </c>
      <c r="J23" s="141">
        <f t="shared" si="4"/>
        <v>0</v>
      </c>
      <c r="K23" s="141">
        <f t="shared" si="4"/>
        <v>0</v>
      </c>
      <c r="L23" s="141">
        <f t="shared" si="4"/>
        <v>0</v>
      </c>
      <c r="M23" s="141">
        <f t="shared" si="4"/>
        <v>0</v>
      </c>
      <c r="N23" s="141">
        <f t="shared" si="4"/>
        <v>0</v>
      </c>
      <c r="O23" s="296"/>
      <c r="P23" s="15">
        <f>Раздел13!D12</f>
        <v>2430.3000000000002</v>
      </c>
      <c r="Q23" s="9">
        <f>Раздел13!E12+Раздел13!F12+Раздел13!G12</f>
        <v>2430.3000000000002</v>
      </c>
      <c r="R23" s="9">
        <f>Раздел13!H12</f>
        <v>0</v>
      </c>
      <c r="S23" s="9">
        <f>Раздел13!D12</f>
        <v>2430.3000000000002</v>
      </c>
      <c r="T23" s="9">
        <f>Раздел13!AU12</f>
        <v>2430.3000000000002</v>
      </c>
      <c r="U23" s="9">
        <f>Раздел13!AV12</f>
        <v>0</v>
      </c>
    </row>
    <row r="24" spans="1:21" ht="23.25" customHeight="1" x14ac:dyDescent="0.2">
      <c r="A24" s="413"/>
      <c r="B24" s="104" t="s">
        <v>438</v>
      </c>
      <c r="C24" s="152">
        <v>16</v>
      </c>
      <c r="D24" s="204">
        <v>1</v>
      </c>
      <c r="E24" s="204">
        <v>0</v>
      </c>
      <c r="F24" s="204">
        <v>1049.0999999999999</v>
      </c>
      <c r="G24" s="204"/>
      <c r="H24" s="204"/>
      <c r="I24" s="204">
        <v>1049.0999999999999</v>
      </c>
      <c r="J24" s="204">
        <v>0</v>
      </c>
      <c r="K24" s="204"/>
      <c r="L24" s="204"/>
      <c r="M24" s="204"/>
      <c r="N24" s="204"/>
      <c r="O24" s="296"/>
    </row>
    <row r="25" spans="1:21" ht="16.5" customHeight="1" x14ac:dyDescent="0.2">
      <c r="A25" s="413"/>
      <c r="B25" s="20" t="s">
        <v>439</v>
      </c>
      <c r="C25" s="152">
        <v>17</v>
      </c>
      <c r="D25" s="204">
        <v>4</v>
      </c>
      <c r="E25" s="204">
        <v>0</v>
      </c>
      <c r="F25" s="204">
        <v>1381.2</v>
      </c>
      <c r="G25" s="204"/>
      <c r="H25" s="204"/>
      <c r="I25" s="204">
        <v>1381.2</v>
      </c>
      <c r="J25" s="204">
        <v>0</v>
      </c>
      <c r="K25" s="204"/>
      <c r="L25" s="204"/>
      <c r="M25" s="204">
        <v>0</v>
      </c>
      <c r="N25" s="204"/>
      <c r="O25" s="296"/>
    </row>
    <row r="26" spans="1:21" ht="16.5" customHeight="1" x14ac:dyDescent="0.2">
      <c r="A26" s="413"/>
      <c r="B26" s="20" t="s">
        <v>440</v>
      </c>
      <c r="C26" s="152">
        <v>18</v>
      </c>
      <c r="D26" s="204">
        <v>0</v>
      </c>
      <c r="E26" s="204">
        <v>0</v>
      </c>
      <c r="F26" s="204"/>
      <c r="G26" s="204"/>
      <c r="H26" s="204">
        <v>0</v>
      </c>
      <c r="I26" s="204"/>
      <c r="J26" s="204">
        <v>0</v>
      </c>
      <c r="K26" s="204"/>
      <c r="L26" s="204">
        <v>0</v>
      </c>
      <c r="M26" s="204">
        <v>0</v>
      </c>
      <c r="N26" s="204"/>
      <c r="O26" s="296"/>
    </row>
    <row r="27" spans="1:21" ht="16.5" customHeight="1" x14ac:dyDescent="0.2">
      <c r="A27" s="413"/>
      <c r="B27" s="20" t="s">
        <v>95</v>
      </c>
      <c r="C27" s="152">
        <v>19</v>
      </c>
      <c r="D27" s="204">
        <v>163</v>
      </c>
      <c r="E27" s="204">
        <v>0</v>
      </c>
      <c r="F27" s="204">
        <v>77522.600000000006</v>
      </c>
      <c r="G27" s="204"/>
      <c r="H27" s="204"/>
      <c r="I27" s="204">
        <v>77522.600000000006</v>
      </c>
      <c r="J27" s="204">
        <v>0</v>
      </c>
      <c r="K27" s="204"/>
      <c r="L27" s="204">
        <v>0</v>
      </c>
      <c r="M27" s="204">
        <v>0</v>
      </c>
      <c r="N27" s="204"/>
      <c r="O27" s="296"/>
      <c r="P27" s="15">
        <f>Раздел13!D13</f>
        <v>77522.600000000006</v>
      </c>
      <c r="Q27" s="9">
        <f>Раздел13!E13+Раздел13!F13+Раздел13!G13</f>
        <v>77522.600000000006</v>
      </c>
      <c r="R27" s="9">
        <f>Раздел13!H13</f>
        <v>0</v>
      </c>
      <c r="S27" s="9">
        <f>Раздел13!D13</f>
        <v>77522.600000000006</v>
      </c>
      <c r="T27" s="9">
        <f>Раздел13!AU13</f>
        <v>77522.600000000006</v>
      </c>
      <c r="U27" s="9">
        <f>Раздел13!AV13</f>
        <v>0</v>
      </c>
    </row>
    <row r="28" spans="1:21" ht="16.5" customHeight="1" x14ac:dyDescent="0.2">
      <c r="A28" s="413"/>
      <c r="B28" s="46" t="s">
        <v>327</v>
      </c>
      <c r="C28" s="152">
        <v>20</v>
      </c>
      <c r="D28" s="204">
        <v>0</v>
      </c>
      <c r="E28" s="204">
        <v>0</v>
      </c>
      <c r="F28" s="204">
        <v>34648.6</v>
      </c>
      <c r="G28" s="204"/>
      <c r="H28" s="204"/>
      <c r="I28" s="204">
        <v>34648.6</v>
      </c>
      <c r="J28" s="204">
        <v>0</v>
      </c>
      <c r="K28" s="204"/>
      <c r="L28" s="204"/>
      <c r="M28" s="204">
        <v>0</v>
      </c>
      <c r="N28" s="204"/>
      <c r="O28" s="296"/>
      <c r="P28" s="15">
        <f>Раздел13!D14</f>
        <v>34648.6</v>
      </c>
      <c r="Q28" s="9">
        <f>Раздел13!E14+Раздел13!F14+Раздел13!G14</f>
        <v>34648.6</v>
      </c>
      <c r="R28" s="9">
        <f>Раздел13!H14</f>
        <v>0</v>
      </c>
      <c r="S28" s="9">
        <f>Раздел13!D14</f>
        <v>34648.6</v>
      </c>
      <c r="T28" s="9">
        <f>Раздел13!AU14</f>
        <v>34648.6</v>
      </c>
      <c r="U28" s="9">
        <f>Раздел13!AV14</f>
        <v>0</v>
      </c>
    </row>
    <row r="29" spans="1:21" ht="16.5" customHeight="1" x14ac:dyDescent="0.2">
      <c r="A29" s="413"/>
      <c r="B29" s="103" t="s">
        <v>119</v>
      </c>
      <c r="C29" s="152">
        <v>21</v>
      </c>
      <c r="D29" s="143">
        <f>SUM(D9,D10,D11,D23,D27,D28)</f>
        <v>217</v>
      </c>
      <c r="E29" s="143">
        <f t="shared" ref="E29:N29" si="5">SUM(E9,E10,E11,E23,E27,E28)</f>
        <v>0</v>
      </c>
      <c r="F29" s="143">
        <f t="shared" si="5"/>
        <v>155884.70000000001</v>
      </c>
      <c r="G29" s="143">
        <f t="shared" si="5"/>
        <v>0</v>
      </c>
      <c r="H29" s="143">
        <f t="shared" si="5"/>
        <v>0</v>
      </c>
      <c r="I29" s="143">
        <f>SUM(I9,I10,I11,I23,I27,I28)</f>
        <v>155884.70000000001</v>
      </c>
      <c r="J29" s="143">
        <f t="shared" si="5"/>
        <v>0</v>
      </c>
      <c r="K29" s="143">
        <f t="shared" si="5"/>
        <v>0</v>
      </c>
      <c r="L29" s="143">
        <f t="shared" si="5"/>
        <v>0</v>
      </c>
      <c r="M29" s="143">
        <f t="shared" si="5"/>
        <v>0</v>
      </c>
      <c r="N29" s="143">
        <f t="shared" si="5"/>
        <v>0</v>
      </c>
      <c r="O29" s="296"/>
      <c r="P29" s="37">
        <f>Раздел13!D7</f>
        <v>155884.70000000001</v>
      </c>
      <c r="Q29" s="9">
        <f>Раздел13!H7</f>
        <v>0</v>
      </c>
      <c r="R29" s="9">
        <f>Раздел13!E7+Раздел13!F7+Раздел13!G7</f>
        <v>155884.70000000001</v>
      </c>
      <c r="S29" s="9">
        <f>Раздел13!D7</f>
        <v>155884.70000000001</v>
      </c>
      <c r="T29" s="9">
        <f>Раздел13!AU7</f>
        <v>155884.70000000001</v>
      </c>
      <c r="U29" s="9">
        <f>Раздел13!AV7</f>
        <v>0</v>
      </c>
    </row>
    <row r="30" spans="1:21" x14ac:dyDescent="0.2">
      <c r="C30" s="9"/>
    </row>
    <row r="31" spans="1:21" x14ac:dyDescent="0.2">
      <c r="C31" s="9"/>
    </row>
    <row r="32" spans="1:21" x14ac:dyDescent="0.2">
      <c r="C32" s="9"/>
    </row>
    <row r="33" spans="3:16" x14ac:dyDescent="0.2">
      <c r="C33" s="9"/>
      <c r="P33" s="9"/>
    </row>
    <row r="34" spans="3:16" x14ac:dyDescent="0.2">
      <c r="C34" s="9"/>
      <c r="P34" s="9"/>
    </row>
  </sheetData>
  <sheetProtection password="D1CE" sheet="1" objects="1" scenarios="1" selectLockedCells="1"/>
  <dataConsolidate/>
  <mergeCells count="17">
    <mergeCell ref="L6:N6"/>
    <mergeCell ref="A1:I1"/>
    <mergeCell ref="A2:A29"/>
    <mergeCell ref="B2:N2"/>
    <mergeCell ref="O2:O29"/>
    <mergeCell ref="L3:N3"/>
    <mergeCell ref="B4:B7"/>
    <mergeCell ref="C4:C7"/>
    <mergeCell ref="D4:E5"/>
    <mergeCell ref="F4:N4"/>
    <mergeCell ref="F5:H5"/>
    <mergeCell ref="I5:N5"/>
    <mergeCell ref="D6:D7"/>
    <mergeCell ref="E6:E7"/>
    <mergeCell ref="F6:G6"/>
    <mergeCell ref="H6:H7"/>
    <mergeCell ref="I6:K6"/>
  </mergeCells>
  <conditionalFormatting sqref="F9:F29 G9:G29">
    <cfRule type="expression" dxfId="26" priority="12">
      <formula>IF($G9&gt;$F9,1,0)=1</formula>
    </cfRule>
  </conditionalFormatting>
  <conditionalFormatting sqref="F9:F29 I9:I29 K9:K29">
    <cfRule type="expression" dxfId="25" priority="11">
      <formula>IF(SUM($I9,$K9)&lt;&gt;$F9,1,0)=1</formula>
    </cfRule>
  </conditionalFormatting>
  <conditionalFormatting sqref="H9:H29 N9:N29 L9:L29">
    <cfRule type="expression" dxfId="24" priority="10">
      <formula>IF(SUM($L9,$N9)&lt;&gt;$H9,1,0)=1</formula>
    </cfRule>
  </conditionalFormatting>
  <conditionalFormatting sqref="F9 H9">
    <cfRule type="expression" dxfId="23" priority="9">
      <formula>$F$9+$H$9&lt;&gt;$P$9</formula>
    </cfRule>
  </conditionalFormatting>
  <conditionalFormatting sqref="F10 H10">
    <cfRule type="expression" dxfId="22" priority="7">
      <formula>$F$10+$H$10&lt;&gt;$P$10</formula>
    </cfRule>
  </conditionalFormatting>
  <conditionalFormatting sqref="F12 H12">
    <cfRule type="expression" dxfId="21" priority="6">
      <formula>$F$12+$H$12&lt;&gt;$P$12</formula>
    </cfRule>
  </conditionalFormatting>
  <conditionalFormatting sqref="F19 H19">
    <cfRule type="expression" dxfId="20" priority="5">
      <formula>$F$19+$H$19&lt;&gt;$P$19</formula>
    </cfRule>
  </conditionalFormatting>
  <conditionalFormatting sqref="F23 H23">
    <cfRule type="expression" dxfId="19" priority="4">
      <formula>$F$23+$H$23&lt;&gt;$P$23</formula>
    </cfRule>
  </conditionalFormatting>
  <conditionalFormatting sqref="F27 H27">
    <cfRule type="expression" dxfId="18" priority="3">
      <formula>$F$27+$H$27&lt;&gt;$P$27</formula>
    </cfRule>
  </conditionalFormatting>
  <conditionalFormatting sqref="F28 H28">
    <cfRule type="expression" dxfId="17" priority="2">
      <formula>$F$28+$H$28&lt;&gt;$P$28</formula>
    </cfRule>
  </conditionalFormatting>
  <conditionalFormatting sqref="F29 H29">
    <cfRule type="expression" dxfId="16" priority="1">
      <formula>$F$29+$H$29&lt;&gt;$P$29</formula>
    </cfRule>
  </conditionalFormatting>
  <dataValidations count="1">
    <dataValidation type="custom" allowBlank="1" showInputMessage="1" showErrorMessage="1" errorTitle="Ошибка" error="Введите до одного знака после запятой." sqref="D9:N28">
      <formula1>OR(D9=ROUND(D9,1),D9=INT(D9))</formula1>
    </dataValidation>
  </dataValidations>
  <pageMargins left="0.23622047244094491" right="0.23622047244094491" top="0.74803149606299213" bottom="0.74803149606299213" header="0.31496062992125984" footer="0.31496062992125984"/>
  <pageSetup paperSize="9" scale="82" fitToHeight="1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Y53"/>
  <sheetViews>
    <sheetView showGridLines="0" showZeros="0" topLeftCell="B1" zoomScale="85" zoomScaleNormal="85" zoomScaleSheetLayoutView="100" workbookViewId="0">
      <pane ySplit="5" topLeftCell="A6" activePane="bottomLeft" state="frozen"/>
      <selection activeCell="B2" sqref="B2"/>
      <selection pane="bottomLeft" activeCell="F26" sqref="F26"/>
    </sheetView>
  </sheetViews>
  <sheetFormatPr defaultRowHeight="10.5" x14ac:dyDescent="0.15"/>
  <cols>
    <col min="1" max="1" width="5.28515625" style="11" hidden="1" customWidth="1"/>
    <col min="2" max="2" width="25.5703125" style="11" customWidth="1"/>
    <col min="3" max="3" width="7.7109375" style="107" customWidth="1"/>
    <col min="4" max="4" width="17.5703125" style="107" customWidth="1"/>
    <col min="5" max="5" width="10.85546875" style="11" customWidth="1"/>
    <col min="6" max="6" width="12" style="11" customWidth="1"/>
    <col min="7" max="7" width="12.28515625" style="11" customWidth="1"/>
    <col min="8" max="9" width="9.140625" style="11"/>
    <col min="10" max="11" width="0" style="11" hidden="1" customWidth="1"/>
    <col min="12" max="15" width="9.140625" style="11"/>
    <col min="16" max="16" width="10.140625" style="11" customWidth="1"/>
    <col min="17" max="17" width="10.28515625" style="11" customWidth="1"/>
    <col min="18" max="24" width="9.140625" style="11"/>
    <col min="25" max="25" width="9.140625" style="11" customWidth="1"/>
    <col min="26" max="26" width="9.7109375" style="11" customWidth="1"/>
    <col min="27" max="27" width="8.28515625" style="11" customWidth="1"/>
    <col min="28" max="29" width="8.7109375" style="11" customWidth="1"/>
    <col min="30" max="30" width="9.140625" style="11" customWidth="1"/>
    <col min="31" max="31" width="10" style="11" customWidth="1"/>
    <col min="32" max="40" width="9.140625" style="11"/>
    <col min="41" max="41" width="9.85546875" style="11" customWidth="1"/>
    <col min="42" max="42" width="9.140625" style="11"/>
    <col min="43" max="43" width="9.140625" style="11" customWidth="1"/>
    <col min="44" max="51" width="9.140625" style="11" hidden="1" customWidth="1"/>
    <col min="52" max="55" width="0" style="11" hidden="1" customWidth="1"/>
    <col min="56" max="16384" width="9.140625" style="11"/>
  </cols>
  <sheetData>
    <row r="1" spans="1:49" s="84" customFormat="1" ht="16.5" customHeight="1" x14ac:dyDescent="0.2">
      <c r="A1" s="423"/>
      <c r="B1" s="296" t="s">
        <v>800</v>
      </c>
      <c r="C1" s="296"/>
      <c r="D1" s="296"/>
      <c r="E1" s="296"/>
      <c r="F1" s="296"/>
      <c r="G1" s="296"/>
      <c r="H1" s="296"/>
      <c r="I1" s="176"/>
      <c r="J1" s="176"/>
      <c r="K1" s="176"/>
      <c r="L1" s="176"/>
      <c r="M1" s="176"/>
    </row>
    <row r="2" spans="1:49" s="87" customFormat="1" ht="15" customHeight="1" x14ac:dyDescent="0.2">
      <c r="A2" s="423"/>
      <c r="B2" s="85"/>
      <c r="C2" s="86"/>
      <c r="D2" s="86"/>
      <c r="E2" s="85"/>
      <c r="F2" s="419" t="s">
        <v>225</v>
      </c>
      <c r="G2" s="419"/>
      <c r="H2" s="419"/>
      <c r="I2" s="175"/>
      <c r="J2" s="83"/>
      <c r="K2" s="83"/>
      <c r="L2" s="83"/>
      <c r="M2" s="83"/>
      <c r="AO2" s="415" t="s">
        <v>225</v>
      </c>
      <c r="AP2" s="415"/>
      <c r="AQ2" s="415"/>
    </row>
    <row r="3" spans="1:49" s="88" customFormat="1" ht="23.25" customHeight="1" x14ac:dyDescent="0.2">
      <c r="A3" s="423"/>
      <c r="B3" s="426" t="s">
        <v>464</v>
      </c>
      <c r="C3" s="426" t="s">
        <v>96</v>
      </c>
      <c r="D3" s="420" t="s">
        <v>463</v>
      </c>
      <c r="E3" s="420" t="s">
        <v>465</v>
      </c>
      <c r="F3" s="420" t="s">
        <v>759</v>
      </c>
      <c r="G3" s="420" t="s">
        <v>466</v>
      </c>
      <c r="H3" s="420" t="s">
        <v>467</v>
      </c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4"/>
    </row>
    <row r="4" spans="1:49" s="88" customFormat="1" ht="60.75" customHeight="1" x14ac:dyDescent="0.2">
      <c r="A4" s="423"/>
      <c r="B4" s="427"/>
      <c r="C4" s="427"/>
      <c r="D4" s="421"/>
      <c r="E4" s="421"/>
      <c r="F4" s="421"/>
      <c r="G4" s="421"/>
      <c r="H4" s="421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</row>
    <row r="5" spans="1:49" s="91" customFormat="1" ht="12.75" customHeight="1" x14ac:dyDescent="0.2">
      <c r="A5" s="423"/>
      <c r="B5" s="89">
        <v>1</v>
      </c>
      <c r="C5" s="89">
        <v>2</v>
      </c>
      <c r="D5" s="89">
        <v>3</v>
      </c>
      <c r="E5" s="89">
        <v>4</v>
      </c>
      <c r="F5" s="89">
        <v>5</v>
      </c>
      <c r="G5" s="89">
        <v>6</v>
      </c>
      <c r="H5" s="90">
        <v>7</v>
      </c>
      <c r="I5" s="169"/>
      <c r="J5" s="169"/>
      <c r="K5" s="169"/>
      <c r="L5" s="169"/>
      <c r="M5" s="169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</row>
    <row r="6" spans="1:49" s="88" customFormat="1" ht="15.75" customHeight="1" x14ac:dyDescent="0.2">
      <c r="A6" s="423"/>
      <c r="B6" s="98" t="s">
        <v>226</v>
      </c>
      <c r="C6" s="99" t="s">
        <v>364</v>
      </c>
      <c r="D6" s="144">
        <f>SUM(E6:H6)</f>
        <v>169648.7</v>
      </c>
      <c r="E6" s="144">
        <f>SUM(E7,E15,E16,E22,E25,E29)</f>
        <v>0</v>
      </c>
      <c r="F6" s="144">
        <f t="shared" ref="F6:H6" si="0">SUM(F7,F15,F16,F22,F25,F29)</f>
        <v>169648.7</v>
      </c>
      <c r="G6" s="144">
        <f t="shared" si="0"/>
        <v>0</v>
      </c>
      <c r="H6" s="144">
        <f t="shared" si="0"/>
        <v>0</v>
      </c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</row>
    <row r="7" spans="1:49" s="88" customFormat="1" ht="30" customHeight="1" x14ac:dyDescent="0.2">
      <c r="A7" s="423"/>
      <c r="B7" s="100" t="s">
        <v>410</v>
      </c>
      <c r="C7" s="99" t="s">
        <v>370</v>
      </c>
      <c r="D7" s="144">
        <f>SUM(E7:H7)</f>
        <v>155884.70000000001</v>
      </c>
      <c r="E7" s="144">
        <f>SUM(E8:E14)</f>
        <v>0</v>
      </c>
      <c r="F7" s="144">
        <f t="shared" ref="F7:H7" si="1">SUM(F8:F14)</f>
        <v>155884.70000000001</v>
      </c>
      <c r="G7" s="144">
        <f t="shared" si="1"/>
        <v>0</v>
      </c>
      <c r="H7" s="144">
        <f t="shared" si="1"/>
        <v>0</v>
      </c>
      <c r="I7" s="171"/>
      <c r="J7" s="215">
        <f>Раздел12!I29+Раздел12!L29</f>
        <v>155884.70000000001</v>
      </c>
      <c r="K7" s="215">
        <f>Раздел12!K29+Раздел12!N29</f>
        <v>0</v>
      </c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S7" s="88" t="e">
        <f>#REF!+#REF!</f>
        <v>#REF!</v>
      </c>
      <c r="AT7" s="88" t="e">
        <f>#REF!+#REF!</f>
        <v>#REF!</v>
      </c>
      <c r="AU7" s="88">
        <f>SUM(E7:G7,O7:Q7,Y7:AA7,AD7:AF7,AN7:AP7)</f>
        <v>155884.70000000001</v>
      </c>
      <c r="AV7" s="88">
        <f t="shared" ref="AV7:AV14" si="2">H7+R7+AB7+AG7+AQ7</f>
        <v>0</v>
      </c>
      <c r="AW7" s="88" t="e">
        <f>#REF!+#REF!</f>
        <v>#REF!</v>
      </c>
    </row>
    <row r="8" spans="1:49" s="88" customFormat="1" ht="27" customHeight="1" x14ac:dyDescent="0.2">
      <c r="A8" s="423"/>
      <c r="B8" s="101" t="s">
        <v>406</v>
      </c>
      <c r="C8" s="99" t="s">
        <v>371</v>
      </c>
      <c r="D8" s="144">
        <f t="shared" ref="D8:D28" si="3">SUM(E8:H8)</f>
        <v>1882.5</v>
      </c>
      <c r="E8" s="206"/>
      <c r="F8" s="206">
        <v>1882.5</v>
      </c>
      <c r="G8" s="206"/>
      <c r="H8" s="207"/>
      <c r="I8" s="171"/>
      <c r="J8" s="216">
        <f>Раздел12!I9+Раздел12!L9</f>
        <v>1882.5</v>
      </c>
      <c r="K8" s="216">
        <f>Раздел12!K9+Раздел12!N9</f>
        <v>0</v>
      </c>
      <c r="L8" s="172"/>
      <c r="M8" s="172"/>
      <c r="N8" s="171"/>
      <c r="O8" s="172"/>
      <c r="P8" s="172"/>
      <c r="Q8" s="172"/>
      <c r="R8" s="172"/>
      <c r="S8" s="171"/>
      <c r="T8" s="172"/>
      <c r="U8" s="172"/>
      <c r="V8" s="172"/>
      <c r="W8" s="172"/>
      <c r="X8" s="171"/>
      <c r="Y8" s="172"/>
      <c r="Z8" s="172"/>
      <c r="AA8" s="172"/>
      <c r="AB8" s="172"/>
      <c r="AC8" s="171"/>
      <c r="AD8" s="172"/>
      <c r="AE8" s="172"/>
      <c r="AF8" s="172"/>
      <c r="AG8" s="172"/>
      <c r="AH8" s="171"/>
      <c r="AI8" s="172"/>
      <c r="AJ8" s="172"/>
      <c r="AK8" s="172"/>
      <c r="AL8" s="172"/>
      <c r="AM8" s="171"/>
      <c r="AN8" s="172"/>
      <c r="AO8" s="172"/>
      <c r="AP8" s="172"/>
      <c r="AQ8" s="172"/>
      <c r="AS8" s="88" t="e">
        <f>#REF!+#REF!</f>
        <v>#REF!</v>
      </c>
      <c r="AT8" s="88" t="e">
        <f>#REF!+#REF!</f>
        <v>#REF!</v>
      </c>
      <c r="AU8" s="88">
        <f t="shared" ref="AU8:AU14" si="4">SUM(E8:G8,O8:Q8,Y8:AA8,AD8:AF8,AN8:AP8)</f>
        <v>1882.5</v>
      </c>
      <c r="AV8" s="88">
        <f t="shared" si="2"/>
        <v>0</v>
      </c>
      <c r="AW8" s="88" t="e">
        <f>#REF!+#REF!</f>
        <v>#REF!</v>
      </c>
    </row>
    <row r="9" spans="1:49" s="88" customFormat="1" ht="15.75" customHeight="1" x14ac:dyDescent="0.2">
      <c r="A9" s="423"/>
      <c r="B9" s="98" t="s">
        <v>350</v>
      </c>
      <c r="C9" s="99" t="s">
        <v>372</v>
      </c>
      <c r="D9" s="144">
        <f t="shared" si="3"/>
        <v>12598.9</v>
      </c>
      <c r="E9" s="206"/>
      <c r="F9" s="206">
        <v>12598.9</v>
      </c>
      <c r="G9" s="206"/>
      <c r="H9" s="207"/>
      <c r="I9" s="171"/>
      <c r="J9" s="216">
        <f>Раздел12!I10+Раздел12!L10</f>
        <v>12598.9</v>
      </c>
      <c r="K9" s="216">
        <f>Раздел12!K10+Раздел12!N10</f>
        <v>0</v>
      </c>
      <c r="L9" s="172"/>
      <c r="M9" s="172"/>
      <c r="N9" s="171"/>
      <c r="O9" s="172"/>
      <c r="P9" s="172"/>
      <c r="Q9" s="172"/>
      <c r="R9" s="172"/>
      <c r="S9" s="171"/>
      <c r="T9" s="172"/>
      <c r="U9" s="172"/>
      <c r="V9" s="172"/>
      <c r="W9" s="172"/>
      <c r="X9" s="171"/>
      <c r="Y9" s="172"/>
      <c r="Z9" s="172"/>
      <c r="AA9" s="172"/>
      <c r="AB9" s="172"/>
      <c r="AC9" s="171"/>
      <c r="AD9" s="172"/>
      <c r="AE9" s="172"/>
      <c r="AF9" s="172"/>
      <c r="AG9" s="172"/>
      <c r="AH9" s="171"/>
      <c r="AI9" s="172"/>
      <c r="AJ9" s="172"/>
      <c r="AK9" s="172"/>
      <c r="AL9" s="172"/>
      <c r="AM9" s="171"/>
      <c r="AN9" s="172"/>
      <c r="AO9" s="172"/>
      <c r="AP9" s="172"/>
      <c r="AQ9" s="172"/>
      <c r="AS9" s="88" t="e">
        <f>#REF!+#REF!</f>
        <v>#REF!</v>
      </c>
      <c r="AT9" s="88" t="e">
        <f>#REF!+#REF!</f>
        <v>#REF!</v>
      </c>
      <c r="AU9" s="88">
        <f t="shared" si="4"/>
        <v>12598.9</v>
      </c>
      <c r="AV9" s="88">
        <f t="shared" si="2"/>
        <v>0</v>
      </c>
      <c r="AW9" s="88" t="e">
        <f>#REF!+#REF!</f>
        <v>#REF!</v>
      </c>
    </row>
    <row r="10" spans="1:49" s="88" customFormat="1" ht="15.75" customHeight="1" x14ac:dyDescent="0.2">
      <c r="A10" s="423"/>
      <c r="B10" s="98" t="s">
        <v>328</v>
      </c>
      <c r="C10" s="99" t="s">
        <v>365</v>
      </c>
      <c r="D10" s="144">
        <f t="shared" si="3"/>
        <v>25990.799999999999</v>
      </c>
      <c r="E10" s="206"/>
      <c r="F10" s="206">
        <v>25990.799999999999</v>
      </c>
      <c r="G10" s="206"/>
      <c r="H10" s="207"/>
      <c r="I10" s="171"/>
      <c r="J10" s="216">
        <f>Раздел12!I12+Раздел12!L12</f>
        <v>25990.799999999999</v>
      </c>
      <c r="K10" s="216">
        <f>Раздел12!K12+Раздел12!N12</f>
        <v>0</v>
      </c>
      <c r="L10" s="172"/>
      <c r="M10" s="172"/>
      <c r="N10" s="171"/>
      <c r="O10" s="172"/>
      <c r="P10" s="172"/>
      <c r="Q10" s="172"/>
      <c r="R10" s="172"/>
      <c r="S10" s="171"/>
      <c r="T10" s="172"/>
      <c r="U10" s="172"/>
      <c r="V10" s="172"/>
      <c r="W10" s="172"/>
      <c r="X10" s="171"/>
      <c r="Y10" s="172"/>
      <c r="Z10" s="172"/>
      <c r="AA10" s="172"/>
      <c r="AB10" s="172"/>
      <c r="AC10" s="171"/>
      <c r="AD10" s="172"/>
      <c r="AE10" s="172"/>
      <c r="AF10" s="172"/>
      <c r="AG10" s="172"/>
      <c r="AH10" s="171"/>
      <c r="AI10" s="172"/>
      <c r="AJ10" s="172"/>
      <c r="AK10" s="172"/>
      <c r="AL10" s="172"/>
      <c r="AM10" s="171"/>
      <c r="AN10" s="172"/>
      <c r="AO10" s="172"/>
      <c r="AP10" s="172"/>
      <c r="AQ10" s="172"/>
      <c r="AS10" s="88" t="e">
        <f>#REF!+#REF!</f>
        <v>#REF!</v>
      </c>
      <c r="AT10" s="88" t="e">
        <f>#REF!+#REF!</f>
        <v>#REF!</v>
      </c>
      <c r="AU10" s="88">
        <f t="shared" si="4"/>
        <v>25990.799999999999</v>
      </c>
      <c r="AV10" s="88">
        <f t="shared" si="2"/>
        <v>0</v>
      </c>
      <c r="AW10" s="88" t="e">
        <f>#REF!+#REF!</f>
        <v>#REF!</v>
      </c>
    </row>
    <row r="11" spans="1:49" s="88" customFormat="1" ht="15.75" customHeight="1" x14ac:dyDescent="0.2">
      <c r="A11" s="423"/>
      <c r="B11" s="98" t="s">
        <v>329</v>
      </c>
      <c r="C11" s="99" t="s">
        <v>366</v>
      </c>
      <c r="D11" s="144">
        <f t="shared" si="3"/>
        <v>811</v>
      </c>
      <c r="E11" s="206"/>
      <c r="F11" s="206">
        <v>811</v>
      </c>
      <c r="G11" s="206"/>
      <c r="H11" s="207"/>
      <c r="I11" s="171"/>
      <c r="J11" s="216">
        <f>Раздел12!I19+Раздел12!L19</f>
        <v>811</v>
      </c>
      <c r="K11" s="216">
        <f>Раздел12!K19+Раздел12!N19</f>
        <v>0</v>
      </c>
      <c r="L11" s="172"/>
      <c r="M11" s="172"/>
      <c r="N11" s="171"/>
      <c r="O11" s="172"/>
      <c r="P11" s="172"/>
      <c r="Q11" s="172"/>
      <c r="R11" s="172"/>
      <c r="S11" s="171"/>
      <c r="T11" s="172"/>
      <c r="U11" s="172"/>
      <c r="V11" s="172"/>
      <c r="W11" s="172"/>
      <c r="X11" s="171"/>
      <c r="Y11" s="172"/>
      <c r="Z11" s="172"/>
      <c r="AA11" s="172"/>
      <c r="AB11" s="172"/>
      <c r="AC11" s="171"/>
      <c r="AD11" s="172"/>
      <c r="AE11" s="172"/>
      <c r="AF11" s="172"/>
      <c r="AG11" s="172"/>
      <c r="AH11" s="171"/>
      <c r="AI11" s="172"/>
      <c r="AJ11" s="172"/>
      <c r="AK11" s="172"/>
      <c r="AL11" s="172"/>
      <c r="AM11" s="171"/>
      <c r="AN11" s="172"/>
      <c r="AO11" s="172"/>
      <c r="AP11" s="172"/>
      <c r="AQ11" s="172"/>
      <c r="AS11" s="88" t="e">
        <f>#REF!+#REF!</f>
        <v>#REF!</v>
      </c>
      <c r="AT11" s="88" t="e">
        <f>#REF!+#REF!</f>
        <v>#REF!</v>
      </c>
      <c r="AU11" s="88">
        <f t="shared" si="4"/>
        <v>811</v>
      </c>
      <c r="AV11" s="88">
        <f t="shared" si="2"/>
        <v>0</v>
      </c>
      <c r="AW11" s="88" t="e">
        <f>#REF!+#REF!</f>
        <v>#REF!</v>
      </c>
    </row>
    <row r="12" spans="1:49" s="88" customFormat="1" ht="15.75" customHeight="1" x14ac:dyDescent="0.2">
      <c r="A12" s="423"/>
      <c r="B12" s="98" t="s">
        <v>330</v>
      </c>
      <c r="C12" s="99" t="s">
        <v>367</v>
      </c>
      <c r="D12" s="144">
        <f t="shared" si="3"/>
        <v>2430.3000000000002</v>
      </c>
      <c r="E12" s="206"/>
      <c r="F12" s="206">
        <v>2430.3000000000002</v>
      </c>
      <c r="G12" s="206"/>
      <c r="H12" s="207"/>
      <c r="I12" s="171"/>
      <c r="J12" s="216">
        <f>Раздел12!I23+Раздел12!L23</f>
        <v>2430.3000000000002</v>
      </c>
      <c r="K12" s="216">
        <f>Раздел12!K23+Раздел12!N23</f>
        <v>0</v>
      </c>
      <c r="L12" s="172"/>
      <c r="M12" s="172"/>
      <c r="N12" s="171"/>
      <c r="O12" s="172"/>
      <c r="P12" s="172"/>
      <c r="Q12" s="172"/>
      <c r="R12" s="172"/>
      <c r="S12" s="171"/>
      <c r="T12" s="172"/>
      <c r="U12" s="172"/>
      <c r="V12" s="172"/>
      <c r="W12" s="172"/>
      <c r="X12" s="171"/>
      <c r="Y12" s="172"/>
      <c r="Z12" s="172"/>
      <c r="AA12" s="172"/>
      <c r="AB12" s="172"/>
      <c r="AC12" s="171"/>
      <c r="AD12" s="172"/>
      <c r="AE12" s="172"/>
      <c r="AF12" s="172"/>
      <c r="AG12" s="172"/>
      <c r="AH12" s="171"/>
      <c r="AI12" s="172"/>
      <c r="AJ12" s="172"/>
      <c r="AK12" s="172"/>
      <c r="AL12" s="172"/>
      <c r="AM12" s="171"/>
      <c r="AN12" s="172"/>
      <c r="AO12" s="172"/>
      <c r="AP12" s="172"/>
      <c r="AQ12" s="172"/>
      <c r="AS12" s="88" t="e">
        <f>#REF!+#REF!</f>
        <v>#REF!</v>
      </c>
      <c r="AT12" s="88" t="e">
        <f>#REF!+#REF!</f>
        <v>#REF!</v>
      </c>
      <c r="AU12" s="88">
        <f t="shared" si="4"/>
        <v>2430.3000000000002</v>
      </c>
      <c r="AV12" s="88">
        <f t="shared" si="2"/>
        <v>0</v>
      </c>
      <c r="AW12" s="88" t="e">
        <f>#REF!+#REF!</f>
        <v>#REF!</v>
      </c>
    </row>
    <row r="13" spans="1:49" s="88" customFormat="1" ht="15.75" customHeight="1" x14ac:dyDescent="0.2">
      <c r="A13" s="423"/>
      <c r="B13" s="98" t="s">
        <v>231</v>
      </c>
      <c r="C13" s="99" t="s">
        <v>368</v>
      </c>
      <c r="D13" s="144">
        <f t="shared" si="3"/>
        <v>77522.600000000006</v>
      </c>
      <c r="E13" s="206"/>
      <c r="F13" s="206">
        <v>77522.600000000006</v>
      </c>
      <c r="G13" s="206"/>
      <c r="H13" s="207"/>
      <c r="I13" s="171"/>
      <c r="J13" s="216">
        <f>Раздел12!I27+Раздел12!L27</f>
        <v>77522.600000000006</v>
      </c>
      <c r="K13" s="216">
        <f>Раздел12!K27+Раздел12!N27</f>
        <v>0</v>
      </c>
      <c r="L13" s="172"/>
      <c r="M13" s="172"/>
      <c r="N13" s="171"/>
      <c r="O13" s="172"/>
      <c r="P13" s="172"/>
      <c r="Q13" s="172"/>
      <c r="R13" s="172"/>
      <c r="S13" s="171"/>
      <c r="T13" s="172"/>
      <c r="U13" s="172"/>
      <c r="V13" s="172"/>
      <c r="W13" s="172"/>
      <c r="X13" s="171"/>
      <c r="Y13" s="172"/>
      <c r="Z13" s="172"/>
      <c r="AA13" s="172"/>
      <c r="AB13" s="172"/>
      <c r="AC13" s="171"/>
      <c r="AD13" s="172"/>
      <c r="AE13" s="172"/>
      <c r="AF13" s="172"/>
      <c r="AG13" s="172"/>
      <c r="AH13" s="171"/>
      <c r="AI13" s="172"/>
      <c r="AJ13" s="172"/>
      <c r="AK13" s="172"/>
      <c r="AL13" s="172"/>
      <c r="AM13" s="171"/>
      <c r="AN13" s="172"/>
      <c r="AO13" s="172"/>
      <c r="AP13" s="172"/>
      <c r="AQ13" s="172"/>
      <c r="AS13" s="88" t="e">
        <f>#REF!+#REF!</f>
        <v>#REF!</v>
      </c>
      <c r="AT13" s="88" t="e">
        <f>#REF!+#REF!</f>
        <v>#REF!</v>
      </c>
      <c r="AU13" s="88">
        <f t="shared" si="4"/>
        <v>77522.600000000006</v>
      </c>
      <c r="AV13" s="88">
        <f t="shared" si="2"/>
        <v>0</v>
      </c>
      <c r="AW13" s="88" t="e">
        <f>#REF!+#REF!</f>
        <v>#REF!</v>
      </c>
    </row>
    <row r="14" spans="1:49" s="88" customFormat="1" ht="30" customHeight="1" x14ac:dyDescent="0.2">
      <c r="A14" s="423"/>
      <c r="B14" s="98" t="s">
        <v>232</v>
      </c>
      <c r="C14" s="99" t="s">
        <v>369</v>
      </c>
      <c r="D14" s="144">
        <f t="shared" si="3"/>
        <v>34648.6</v>
      </c>
      <c r="E14" s="206"/>
      <c r="F14" s="206">
        <v>34648.6</v>
      </c>
      <c r="G14" s="206"/>
      <c r="H14" s="207"/>
      <c r="I14" s="171"/>
      <c r="J14" s="216">
        <f>Раздел12!I28+Раздел12!L28</f>
        <v>34648.6</v>
      </c>
      <c r="K14" s="216">
        <f>Раздел12!K28+Раздел12!N28</f>
        <v>0</v>
      </c>
      <c r="L14" s="172"/>
      <c r="M14" s="172"/>
      <c r="N14" s="171"/>
      <c r="O14" s="172"/>
      <c r="P14" s="172"/>
      <c r="Q14" s="172"/>
      <c r="R14" s="172"/>
      <c r="S14" s="171"/>
      <c r="T14" s="172"/>
      <c r="U14" s="172"/>
      <c r="V14" s="172"/>
      <c r="W14" s="172"/>
      <c r="X14" s="171"/>
      <c r="Y14" s="172"/>
      <c r="Z14" s="172"/>
      <c r="AA14" s="172"/>
      <c r="AB14" s="172"/>
      <c r="AC14" s="171"/>
      <c r="AD14" s="172"/>
      <c r="AE14" s="172"/>
      <c r="AF14" s="172"/>
      <c r="AG14" s="172"/>
      <c r="AH14" s="171"/>
      <c r="AI14" s="172"/>
      <c r="AJ14" s="172"/>
      <c r="AK14" s="172"/>
      <c r="AL14" s="172"/>
      <c r="AM14" s="171"/>
      <c r="AN14" s="172"/>
      <c r="AO14" s="172"/>
      <c r="AP14" s="172"/>
      <c r="AQ14" s="172"/>
      <c r="AS14" s="88" t="e">
        <f>#REF!+#REF!</f>
        <v>#REF!</v>
      </c>
      <c r="AT14" s="88" t="e">
        <f>#REF!+#REF!</f>
        <v>#REF!</v>
      </c>
      <c r="AU14" s="88">
        <f t="shared" si="4"/>
        <v>34648.6</v>
      </c>
      <c r="AV14" s="88">
        <f t="shared" si="2"/>
        <v>0</v>
      </c>
      <c r="AW14" s="88" t="e">
        <f>#REF!+#REF!</f>
        <v>#REF!</v>
      </c>
    </row>
    <row r="15" spans="1:49" s="88" customFormat="1" ht="15.75" customHeight="1" x14ac:dyDescent="0.2">
      <c r="A15" s="423"/>
      <c r="B15" s="98" t="s">
        <v>227</v>
      </c>
      <c r="C15" s="102">
        <v>10</v>
      </c>
      <c r="D15" s="144">
        <f t="shared" si="3"/>
        <v>0</v>
      </c>
      <c r="E15" s="206"/>
      <c r="F15" s="206"/>
      <c r="G15" s="206"/>
      <c r="H15" s="207"/>
      <c r="I15" s="171"/>
      <c r="J15" s="172"/>
      <c r="K15" s="172"/>
      <c r="L15" s="172"/>
      <c r="M15" s="172"/>
      <c r="N15" s="171"/>
      <c r="O15" s="172"/>
      <c r="P15" s="172"/>
      <c r="Q15" s="172"/>
      <c r="R15" s="172"/>
      <c r="S15" s="171"/>
      <c r="T15" s="172"/>
      <c r="U15" s="172"/>
      <c r="V15" s="172"/>
      <c r="W15" s="172"/>
      <c r="X15" s="171"/>
      <c r="Y15" s="172"/>
      <c r="Z15" s="172"/>
      <c r="AA15" s="172"/>
      <c r="AB15" s="172"/>
      <c r="AC15" s="171"/>
      <c r="AD15" s="172"/>
      <c r="AE15" s="172"/>
      <c r="AF15" s="172"/>
      <c r="AG15" s="172"/>
      <c r="AH15" s="171"/>
      <c r="AI15" s="172"/>
      <c r="AJ15" s="172"/>
      <c r="AK15" s="172"/>
      <c r="AL15" s="172"/>
      <c r="AM15" s="171"/>
      <c r="AN15" s="172"/>
      <c r="AO15" s="172"/>
      <c r="AP15" s="172"/>
      <c r="AQ15" s="172"/>
    </row>
    <row r="16" spans="1:49" s="88" customFormat="1" ht="30" customHeight="1" x14ac:dyDescent="0.2">
      <c r="A16" s="423"/>
      <c r="B16" s="98" t="s">
        <v>405</v>
      </c>
      <c r="C16" s="102">
        <v>11</v>
      </c>
      <c r="D16" s="144">
        <f t="shared" si="3"/>
        <v>5088.1000000000004</v>
      </c>
      <c r="E16" s="144">
        <f>SUM(E17:E21)</f>
        <v>0</v>
      </c>
      <c r="F16" s="144">
        <f t="shared" ref="F16:H16" si="5">SUM(F17:F21)</f>
        <v>5088.1000000000004</v>
      </c>
      <c r="G16" s="144">
        <f t="shared" si="5"/>
        <v>0</v>
      </c>
      <c r="H16" s="144">
        <f t="shared" si="5"/>
        <v>0</v>
      </c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</row>
    <row r="17" spans="1:43" s="88" customFormat="1" ht="30" customHeight="1" x14ac:dyDescent="0.2">
      <c r="A17" s="423"/>
      <c r="B17" s="98" t="s">
        <v>407</v>
      </c>
      <c r="C17" s="102">
        <v>12</v>
      </c>
      <c r="D17" s="144">
        <f t="shared" si="3"/>
        <v>1726.4</v>
      </c>
      <c r="E17" s="206"/>
      <c r="F17" s="206">
        <v>1726.4</v>
      </c>
      <c r="G17" s="206"/>
      <c r="H17" s="207"/>
      <c r="I17" s="171"/>
      <c r="J17" s="172"/>
      <c r="K17" s="172"/>
      <c r="L17" s="172"/>
      <c r="M17" s="172"/>
      <c r="N17" s="171"/>
      <c r="O17" s="172"/>
      <c r="P17" s="172"/>
      <c r="Q17" s="172"/>
      <c r="R17" s="172"/>
      <c r="S17" s="171"/>
      <c r="T17" s="172"/>
      <c r="U17" s="172"/>
      <c r="V17" s="172"/>
      <c r="W17" s="172"/>
      <c r="X17" s="171"/>
      <c r="Y17" s="172"/>
      <c r="Z17" s="172"/>
      <c r="AA17" s="172"/>
      <c r="AB17" s="172"/>
      <c r="AC17" s="171"/>
      <c r="AD17" s="172"/>
      <c r="AE17" s="172"/>
      <c r="AF17" s="172"/>
      <c r="AG17" s="172"/>
      <c r="AH17" s="171"/>
      <c r="AI17" s="172"/>
      <c r="AJ17" s="172"/>
      <c r="AK17" s="172"/>
      <c r="AL17" s="172"/>
      <c r="AM17" s="171"/>
      <c r="AN17" s="172"/>
      <c r="AO17" s="172"/>
      <c r="AP17" s="172"/>
      <c r="AQ17" s="172"/>
    </row>
    <row r="18" spans="1:43" s="88" customFormat="1" ht="30" customHeight="1" x14ac:dyDescent="0.2">
      <c r="A18" s="423"/>
      <c r="B18" s="98" t="s">
        <v>230</v>
      </c>
      <c r="C18" s="102">
        <v>13</v>
      </c>
      <c r="D18" s="144">
        <f t="shared" si="3"/>
        <v>3361.7</v>
      </c>
      <c r="E18" s="206"/>
      <c r="F18" s="206">
        <v>3361.7</v>
      </c>
      <c r="G18" s="206"/>
      <c r="H18" s="207"/>
      <c r="I18" s="171"/>
      <c r="J18" s="172"/>
      <c r="K18" s="172"/>
      <c r="L18" s="172"/>
      <c r="M18" s="172"/>
      <c r="N18" s="171"/>
      <c r="O18" s="172"/>
      <c r="P18" s="172"/>
      <c r="Q18" s="172"/>
      <c r="R18" s="172"/>
      <c r="S18" s="171"/>
      <c r="T18" s="172"/>
      <c r="U18" s="172"/>
      <c r="V18" s="172"/>
      <c r="W18" s="172"/>
      <c r="X18" s="171"/>
      <c r="Y18" s="172"/>
      <c r="Z18" s="172"/>
      <c r="AA18" s="172"/>
      <c r="AB18" s="172"/>
      <c r="AC18" s="171"/>
      <c r="AD18" s="172"/>
      <c r="AE18" s="172"/>
      <c r="AF18" s="172"/>
      <c r="AG18" s="172"/>
      <c r="AH18" s="171"/>
      <c r="AI18" s="172"/>
      <c r="AJ18" s="172"/>
      <c r="AK18" s="172"/>
      <c r="AL18" s="172"/>
      <c r="AM18" s="171"/>
      <c r="AN18" s="172"/>
      <c r="AO18" s="172"/>
      <c r="AP18" s="172"/>
      <c r="AQ18" s="172"/>
    </row>
    <row r="19" spans="1:43" s="88" customFormat="1" ht="15.75" customHeight="1" x14ac:dyDescent="0.2">
      <c r="A19" s="423"/>
      <c r="B19" s="98" t="s">
        <v>233</v>
      </c>
      <c r="C19" s="102">
        <v>14</v>
      </c>
      <c r="D19" s="144">
        <f t="shared" si="3"/>
        <v>0</v>
      </c>
      <c r="E19" s="206"/>
      <c r="F19" s="206"/>
      <c r="G19" s="206"/>
      <c r="H19" s="207"/>
      <c r="I19" s="171"/>
      <c r="J19" s="172"/>
      <c r="K19" s="172"/>
      <c r="L19" s="172"/>
      <c r="M19" s="172"/>
      <c r="N19" s="171"/>
      <c r="O19" s="172"/>
      <c r="P19" s="172"/>
      <c r="Q19" s="172"/>
      <c r="R19" s="172"/>
      <c r="S19" s="171"/>
      <c r="T19" s="172"/>
      <c r="U19" s="172"/>
      <c r="V19" s="172"/>
      <c r="W19" s="172"/>
      <c r="X19" s="171"/>
      <c r="Y19" s="172"/>
      <c r="Z19" s="172"/>
      <c r="AA19" s="172"/>
      <c r="AB19" s="172"/>
      <c r="AC19" s="171"/>
      <c r="AD19" s="172"/>
      <c r="AE19" s="172"/>
      <c r="AF19" s="172"/>
      <c r="AG19" s="172"/>
      <c r="AH19" s="171"/>
      <c r="AI19" s="172"/>
      <c r="AJ19" s="172"/>
      <c r="AK19" s="172"/>
      <c r="AL19" s="172"/>
      <c r="AM19" s="171"/>
      <c r="AN19" s="172"/>
      <c r="AO19" s="172"/>
      <c r="AP19" s="172"/>
      <c r="AQ19" s="172"/>
    </row>
    <row r="20" spans="1:43" s="88" customFormat="1" ht="15.75" customHeight="1" x14ac:dyDescent="0.2">
      <c r="A20" s="423"/>
      <c r="B20" s="98" t="s">
        <v>231</v>
      </c>
      <c r="C20" s="102">
        <v>15</v>
      </c>
      <c r="D20" s="144">
        <f t="shared" si="3"/>
        <v>0</v>
      </c>
      <c r="E20" s="206"/>
      <c r="F20" s="206"/>
      <c r="G20" s="206"/>
      <c r="H20" s="207"/>
      <c r="I20" s="171"/>
      <c r="J20" s="172"/>
      <c r="K20" s="172"/>
      <c r="L20" s="172"/>
      <c r="M20" s="172"/>
      <c r="N20" s="171"/>
      <c r="O20" s="172"/>
      <c r="P20" s="172"/>
      <c r="Q20" s="172"/>
      <c r="R20" s="172"/>
      <c r="S20" s="171"/>
      <c r="T20" s="172"/>
      <c r="U20" s="172"/>
      <c r="V20" s="172"/>
      <c r="W20" s="172"/>
      <c r="X20" s="171"/>
      <c r="Y20" s="172"/>
      <c r="Z20" s="172"/>
      <c r="AA20" s="172"/>
      <c r="AB20" s="172"/>
      <c r="AC20" s="171"/>
      <c r="AD20" s="172"/>
      <c r="AE20" s="172"/>
      <c r="AF20" s="172"/>
      <c r="AG20" s="172"/>
      <c r="AH20" s="171"/>
      <c r="AI20" s="172"/>
      <c r="AJ20" s="172"/>
      <c r="AK20" s="172"/>
      <c r="AL20" s="172"/>
      <c r="AM20" s="171"/>
      <c r="AN20" s="172"/>
      <c r="AO20" s="172"/>
      <c r="AP20" s="172"/>
      <c r="AQ20" s="172"/>
    </row>
    <row r="21" spans="1:43" s="88" customFormat="1" ht="15.75" customHeight="1" x14ac:dyDescent="0.2">
      <c r="A21" s="423"/>
      <c r="B21" s="98" t="s">
        <v>348</v>
      </c>
      <c r="C21" s="102">
        <v>16</v>
      </c>
      <c r="D21" s="144">
        <f t="shared" si="3"/>
        <v>0</v>
      </c>
      <c r="E21" s="206"/>
      <c r="F21" s="206"/>
      <c r="G21" s="206"/>
      <c r="H21" s="207"/>
      <c r="I21" s="171"/>
      <c r="J21" s="172"/>
      <c r="K21" s="172"/>
      <c r="L21" s="172"/>
      <c r="M21" s="172"/>
      <c r="N21" s="171"/>
      <c r="O21" s="172"/>
      <c r="P21" s="172"/>
      <c r="Q21" s="172"/>
      <c r="R21" s="172"/>
      <c r="S21" s="171"/>
      <c r="T21" s="172"/>
      <c r="U21" s="172"/>
      <c r="V21" s="172"/>
      <c r="W21" s="172"/>
      <c r="X21" s="171"/>
      <c r="Y21" s="172"/>
      <c r="Z21" s="172"/>
      <c r="AA21" s="172"/>
      <c r="AB21" s="172"/>
      <c r="AC21" s="171"/>
      <c r="AD21" s="172"/>
      <c r="AE21" s="172"/>
      <c r="AF21" s="172"/>
      <c r="AG21" s="172"/>
      <c r="AH21" s="171"/>
      <c r="AI21" s="172"/>
      <c r="AJ21" s="172"/>
      <c r="AK21" s="172"/>
      <c r="AL21" s="172"/>
      <c r="AM21" s="171"/>
      <c r="AN21" s="172"/>
      <c r="AO21" s="172"/>
      <c r="AP21" s="172"/>
      <c r="AQ21" s="172"/>
    </row>
    <row r="22" spans="1:43" s="88" customFormat="1" ht="29.25" customHeight="1" x14ac:dyDescent="0.2">
      <c r="A22" s="423"/>
      <c r="B22" s="98" t="s">
        <v>234</v>
      </c>
      <c r="C22" s="102">
        <v>17</v>
      </c>
      <c r="D22" s="144">
        <f>SUM(E22:H22)</f>
        <v>0</v>
      </c>
      <c r="E22" s="144">
        <f>SUM(E23:E24)</f>
        <v>0</v>
      </c>
      <c r="F22" s="144">
        <f t="shared" ref="F22:H22" si="6">SUM(F23:F24)</f>
        <v>0</v>
      </c>
      <c r="G22" s="144">
        <f t="shared" si="6"/>
        <v>0</v>
      </c>
      <c r="H22" s="144">
        <f t="shared" si="6"/>
        <v>0</v>
      </c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</row>
    <row r="23" spans="1:43" s="88" customFormat="1" ht="51" x14ac:dyDescent="0.2">
      <c r="A23" s="423"/>
      <c r="B23" s="98" t="s">
        <v>408</v>
      </c>
      <c r="C23" s="102">
        <v>18</v>
      </c>
      <c r="D23" s="144">
        <f t="shared" si="3"/>
        <v>0</v>
      </c>
      <c r="E23" s="206"/>
      <c r="F23" s="206"/>
      <c r="G23" s="206"/>
      <c r="H23" s="207"/>
      <c r="I23" s="171"/>
      <c r="J23" s="172"/>
      <c r="K23" s="172"/>
      <c r="L23" s="172"/>
      <c r="M23" s="172"/>
      <c r="N23" s="171"/>
      <c r="O23" s="172"/>
      <c r="P23" s="172"/>
      <c r="Q23" s="172"/>
      <c r="R23" s="172"/>
      <c r="S23" s="171"/>
      <c r="T23" s="172"/>
      <c r="U23" s="172"/>
      <c r="V23" s="172"/>
      <c r="W23" s="172"/>
      <c r="X23" s="171"/>
      <c r="Y23" s="172"/>
      <c r="Z23" s="172"/>
      <c r="AA23" s="172"/>
      <c r="AB23" s="172"/>
      <c r="AC23" s="171"/>
      <c r="AD23" s="172"/>
      <c r="AE23" s="172"/>
      <c r="AF23" s="172"/>
      <c r="AG23" s="172"/>
      <c r="AH23" s="171"/>
      <c r="AI23" s="172"/>
      <c r="AJ23" s="172"/>
      <c r="AK23" s="172"/>
      <c r="AL23" s="172"/>
      <c r="AM23" s="171"/>
      <c r="AN23" s="172"/>
      <c r="AO23" s="172"/>
      <c r="AP23" s="172"/>
      <c r="AQ23" s="172"/>
    </row>
    <row r="24" spans="1:43" s="88" customFormat="1" ht="15.75" customHeight="1" x14ac:dyDescent="0.2">
      <c r="A24" s="423"/>
      <c r="B24" s="98" t="s">
        <v>235</v>
      </c>
      <c r="C24" s="102">
        <v>19</v>
      </c>
      <c r="D24" s="144">
        <f t="shared" si="3"/>
        <v>0</v>
      </c>
      <c r="E24" s="206"/>
      <c r="F24" s="206"/>
      <c r="G24" s="206"/>
      <c r="H24" s="207"/>
      <c r="I24" s="171"/>
      <c r="J24" s="172"/>
      <c r="K24" s="172"/>
      <c r="L24" s="172"/>
      <c r="M24" s="172"/>
      <c r="N24" s="171"/>
      <c r="O24" s="172"/>
      <c r="P24" s="172"/>
      <c r="Q24" s="172"/>
      <c r="R24" s="172"/>
      <c r="S24" s="171"/>
      <c r="T24" s="172"/>
      <c r="U24" s="172"/>
      <c r="V24" s="172"/>
      <c r="W24" s="172"/>
      <c r="X24" s="171"/>
      <c r="Y24" s="172"/>
      <c r="Z24" s="172"/>
      <c r="AA24" s="172"/>
      <c r="AB24" s="172"/>
      <c r="AC24" s="171"/>
      <c r="AD24" s="172"/>
      <c r="AE24" s="172"/>
      <c r="AF24" s="172"/>
      <c r="AG24" s="172"/>
      <c r="AH24" s="171"/>
      <c r="AI24" s="172"/>
      <c r="AJ24" s="172"/>
      <c r="AK24" s="172"/>
      <c r="AL24" s="172"/>
      <c r="AM24" s="171"/>
      <c r="AN24" s="172"/>
      <c r="AO24" s="172"/>
      <c r="AP24" s="172"/>
      <c r="AQ24" s="172"/>
    </row>
    <row r="25" spans="1:43" s="88" customFormat="1" ht="30" customHeight="1" x14ac:dyDescent="0.2">
      <c r="A25" s="423"/>
      <c r="B25" s="98" t="s">
        <v>228</v>
      </c>
      <c r="C25" s="102">
        <v>20</v>
      </c>
      <c r="D25" s="144">
        <f t="shared" si="3"/>
        <v>8675.9</v>
      </c>
      <c r="E25" s="144">
        <f>SUM(E26:E28)</f>
        <v>0</v>
      </c>
      <c r="F25" s="144">
        <f t="shared" ref="F25:H25" si="7">SUM(F26:F28)</f>
        <v>8675.9</v>
      </c>
      <c r="G25" s="144">
        <f t="shared" si="7"/>
        <v>0</v>
      </c>
      <c r="H25" s="144">
        <f t="shared" si="7"/>
        <v>0</v>
      </c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</row>
    <row r="26" spans="1:43" s="88" customFormat="1" ht="40.5" customHeight="1" x14ac:dyDescent="0.2">
      <c r="A26" s="423"/>
      <c r="B26" s="98" t="s">
        <v>409</v>
      </c>
      <c r="C26" s="102">
        <v>21</v>
      </c>
      <c r="D26" s="144">
        <f t="shared" si="3"/>
        <v>8675.9</v>
      </c>
      <c r="E26" s="206"/>
      <c r="F26" s="206">
        <v>8675.9</v>
      </c>
      <c r="G26" s="206"/>
      <c r="H26" s="207"/>
      <c r="I26" s="171"/>
      <c r="J26" s="172"/>
      <c r="K26" s="172"/>
      <c r="L26" s="172"/>
      <c r="M26" s="172"/>
      <c r="N26" s="171"/>
      <c r="O26" s="172"/>
      <c r="P26" s="172"/>
      <c r="Q26" s="172"/>
      <c r="R26" s="172"/>
      <c r="S26" s="171"/>
      <c r="T26" s="172"/>
      <c r="U26" s="172"/>
      <c r="V26" s="172"/>
      <c r="W26" s="172"/>
      <c r="X26" s="171"/>
      <c r="Y26" s="172"/>
      <c r="Z26" s="172"/>
      <c r="AA26" s="172"/>
      <c r="AB26" s="172"/>
      <c r="AC26" s="171"/>
      <c r="AD26" s="172"/>
      <c r="AE26" s="172"/>
      <c r="AF26" s="172"/>
      <c r="AG26" s="172"/>
      <c r="AH26" s="171"/>
      <c r="AI26" s="172"/>
      <c r="AJ26" s="172"/>
      <c r="AK26" s="172"/>
      <c r="AL26" s="172"/>
      <c r="AM26" s="171"/>
      <c r="AN26" s="172"/>
      <c r="AO26" s="172"/>
      <c r="AP26" s="172"/>
      <c r="AQ26" s="172"/>
    </row>
    <row r="27" spans="1:43" s="88" customFormat="1" ht="30" customHeight="1" x14ac:dyDescent="0.2">
      <c r="A27" s="423"/>
      <c r="B27" s="98" t="s">
        <v>236</v>
      </c>
      <c r="C27" s="102">
        <v>22</v>
      </c>
      <c r="D27" s="144">
        <f t="shared" si="3"/>
        <v>0</v>
      </c>
      <c r="E27" s="206"/>
      <c r="F27" s="206"/>
      <c r="G27" s="206"/>
      <c r="H27" s="207"/>
      <c r="I27" s="171"/>
      <c r="J27" s="172"/>
      <c r="K27" s="172"/>
      <c r="L27" s="172"/>
      <c r="M27" s="172"/>
      <c r="N27" s="171"/>
      <c r="O27" s="172"/>
      <c r="P27" s="172"/>
      <c r="Q27" s="172"/>
      <c r="R27" s="172"/>
      <c r="S27" s="171"/>
      <c r="T27" s="172"/>
      <c r="U27" s="172"/>
      <c r="V27" s="172"/>
      <c r="W27" s="172"/>
      <c r="X27" s="171"/>
      <c r="Y27" s="172"/>
      <c r="Z27" s="172"/>
      <c r="AA27" s="172"/>
      <c r="AB27" s="172"/>
      <c r="AC27" s="171"/>
      <c r="AD27" s="172"/>
      <c r="AE27" s="172"/>
      <c r="AF27" s="172"/>
      <c r="AG27" s="172"/>
      <c r="AH27" s="171"/>
      <c r="AI27" s="172"/>
      <c r="AJ27" s="172"/>
      <c r="AK27" s="172"/>
      <c r="AL27" s="172"/>
      <c r="AM27" s="171"/>
      <c r="AN27" s="172"/>
      <c r="AO27" s="172"/>
      <c r="AP27" s="172"/>
      <c r="AQ27" s="172"/>
    </row>
    <row r="28" spans="1:43" s="88" customFormat="1" ht="30" customHeight="1" x14ac:dyDescent="0.2">
      <c r="A28" s="423"/>
      <c r="B28" s="98" t="s">
        <v>237</v>
      </c>
      <c r="C28" s="102">
        <v>23</v>
      </c>
      <c r="D28" s="144">
        <f t="shared" si="3"/>
        <v>0</v>
      </c>
      <c r="E28" s="206"/>
      <c r="F28" s="206"/>
      <c r="G28" s="206"/>
      <c r="H28" s="207"/>
      <c r="I28" s="171"/>
      <c r="J28" s="172"/>
      <c r="K28" s="172"/>
      <c r="L28" s="172"/>
      <c r="M28" s="172"/>
      <c r="N28" s="171"/>
      <c r="O28" s="172"/>
      <c r="P28" s="172"/>
      <c r="Q28" s="172"/>
      <c r="R28" s="172"/>
      <c r="S28" s="171"/>
      <c r="T28" s="172"/>
      <c r="U28" s="172"/>
      <c r="V28" s="172"/>
      <c r="W28" s="172"/>
      <c r="X28" s="171"/>
      <c r="Y28" s="172"/>
      <c r="Z28" s="172"/>
      <c r="AA28" s="172"/>
      <c r="AB28" s="172"/>
      <c r="AC28" s="171"/>
      <c r="AD28" s="172"/>
      <c r="AE28" s="172"/>
      <c r="AF28" s="172"/>
      <c r="AG28" s="172"/>
      <c r="AH28" s="171"/>
      <c r="AI28" s="172"/>
      <c r="AJ28" s="172"/>
      <c r="AK28" s="172"/>
      <c r="AL28" s="172"/>
      <c r="AM28" s="171"/>
      <c r="AN28" s="172"/>
      <c r="AO28" s="172"/>
      <c r="AP28" s="172"/>
      <c r="AQ28" s="172"/>
    </row>
    <row r="29" spans="1:43" s="88" customFormat="1" ht="15.75" customHeight="1" x14ac:dyDescent="0.2">
      <c r="A29" s="423"/>
      <c r="B29" s="98" t="s">
        <v>229</v>
      </c>
      <c r="C29" s="102">
        <v>24</v>
      </c>
      <c r="D29" s="144">
        <f>SUM(E29:H29)</f>
        <v>0</v>
      </c>
      <c r="E29" s="206"/>
      <c r="F29" s="206"/>
      <c r="G29" s="206"/>
      <c r="H29" s="207"/>
      <c r="I29" s="171"/>
      <c r="J29" s="172"/>
      <c r="K29" s="172"/>
      <c r="L29" s="172"/>
      <c r="M29" s="172"/>
      <c r="N29" s="171"/>
      <c r="O29" s="172"/>
      <c r="P29" s="172"/>
      <c r="Q29" s="172"/>
      <c r="R29" s="172"/>
      <c r="S29" s="171"/>
      <c r="T29" s="172"/>
      <c r="U29" s="172"/>
      <c r="V29" s="172"/>
      <c r="W29" s="172"/>
      <c r="X29" s="171"/>
      <c r="Y29" s="172"/>
      <c r="Z29" s="172"/>
      <c r="AA29" s="172"/>
      <c r="AB29" s="172"/>
      <c r="AC29" s="171"/>
      <c r="AD29" s="172"/>
      <c r="AE29" s="172"/>
      <c r="AF29" s="172"/>
      <c r="AG29" s="172"/>
      <c r="AH29" s="171"/>
      <c r="AI29" s="172"/>
      <c r="AJ29" s="172"/>
      <c r="AK29" s="172"/>
      <c r="AL29" s="172"/>
      <c r="AM29" s="171"/>
      <c r="AN29" s="172"/>
      <c r="AO29" s="172"/>
      <c r="AP29" s="172"/>
      <c r="AQ29" s="172"/>
    </row>
    <row r="30" spans="1:43" s="84" customFormat="1" ht="10.5" hidden="1" customHeight="1" x14ac:dyDescent="0.2">
      <c r="A30" s="423"/>
      <c r="C30" s="184"/>
      <c r="D30" s="92">
        <f>Раздел1!G9</f>
        <v>1</v>
      </c>
      <c r="H30" s="83"/>
      <c r="I30" s="83"/>
      <c r="J30" s="83"/>
      <c r="K30" s="83"/>
      <c r="L30" s="83"/>
      <c r="M30" s="83"/>
    </row>
    <row r="31" spans="1:43" s="84" customFormat="1" ht="21.75" customHeight="1" x14ac:dyDescent="0.2">
      <c r="A31" s="423"/>
      <c r="C31" s="184"/>
      <c r="D31" s="184"/>
      <c r="H31" s="83"/>
      <c r="I31" s="83"/>
      <c r="J31" s="83"/>
      <c r="K31" s="83"/>
      <c r="L31" s="83"/>
      <c r="M31" s="83"/>
    </row>
    <row r="32" spans="1:43" s="84" customFormat="1" ht="12.75" x14ac:dyDescent="0.2">
      <c r="A32" s="423"/>
      <c r="B32" s="88" t="s">
        <v>760</v>
      </c>
      <c r="C32" s="88"/>
      <c r="D32" s="184"/>
      <c r="E32" s="424"/>
      <c r="F32" s="424"/>
      <c r="G32" s="424"/>
      <c r="H32" s="83"/>
      <c r="I32" s="83"/>
      <c r="J32" s="83"/>
      <c r="K32" s="83"/>
      <c r="L32" s="83"/>
      <c r="M32" s="83"/>
    </row>
    <row r="33" spans="1:26" s="84" customFormat="1" ht="12.75" x14ac:dyDescent="0.2">
      <c r="A33" s="423"/>
      <c r="B33" s="93"/>
      <c r="C33" s="184"/>
      <c r="D33" s="184"/>
      <c r="H33" s="83"/>
      <c r="I33" s="83"/>
      <c r="J33" s="83"/>
      <c r="K33" s="83"/>
      <c r="L33" s="83"/>
      <c r="M33" s="83"/>
    </row>
    <row r="34" spans="1:26" s="84" customFormat="1" ht="43.5" customHeight="1" x14ac:dyDescent="0.2">
      <c r="A34" s="423"/>
      <c r="B34" s="138" t="s">
        <v>342</v>
      </c>
      <c r="C34" s="208">
        <v>0</v>
      </c>
      <c r="D34" s="137"/>
      <c r="E34" s="136"/>
      <c r="F34" s="136"/>
      <c r="G34" s="136"/>
      <c r="H34" s="133"/>
      <c r="I34" s="133"/>
      <c r="J34" s="133"/>
      <c r="K34" s="133"/>
      <c r="L34" s="133"/>
      <c r="M34" s="133"/>
      <c r="N34" s="133"/>
      <c r="O34" s="134"/>
      <c r="P34" s="133"/>
      <c r="Q34" s="178"/>
      <c r="R34" s="133"/>
      <c r="S34" s="134"/>
      <c r="T34" s="134"/>
      <c r="U34" s="134"/>
      <c r="V34" s="134"/>
      <c r="W34" s="134"/>
    </row>
    <row r="35" spans="1:26" s="84" customFormat="1" ht="11.25" x14ac:dyDescent="0.2">
      <c r="A35" s="423"/>
      <c r="C35" s="184"/>
      <c r="D35" s="184"/>
      <c r="H35" s="83"/>
      <c r="I35" s="83"/>
      <c r="J35" s="83"/>
      <c r="K35" s="83"/>
      <c r="L35" s="83"/>
      <c r="M35" s="83"/>
    </row>
    <row r="36" spans="1:26" s="84" customFormat="1" ht="105.75" customHeight="1" x14ac:dyDescent="0.2">
      <c r="A36" s="423"/>
      <c r="B36" s="94" t="s">
        <v>238</v>
      </c>
      <c r="C36" s="184"/>
      <c r="D36" s="184"/>
      <c r="E36" s="184"/>
      <c r="F36" s="184"/>
      <c r="G36" s="184"/>
      <c r="H36" s="83"/>
      <c r="I36" s="83"/>
      <c r="J36" s="83"/>
      <c r="K36" s="83"/>
      <c r="L36" s="83"/>
      <c r="M36" s="83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</row>
    <row r="37" spans="1:26" s="84" customFormat="1" ht="35.25" customHeight="1" x14ac:dyDescent="0.2">
      <c r="A37" s="423"/>
      <c r="B37" s="425" t="s">
        <v>835</v>
      </c>
      <c r="C37" s="425"/>
      <c r="D37" s="425"/>
      <c r="E37" s="425"/>
      <c r="F37" s="113"/>
      <c r="G37" s="95"/>
      <c r="H37" s="418" t="s">
        <v>836</v>
      </c>
      <c r="I37" s="418"/>
      <c r="J37" s="418"/>
      <c r="K37" s="418"/>
      <c r="L37" s="418"/>
      <c r="M37" s="418"/>
      <c r="N37" s="418"/>
      <c r="O37" s="418"/>
      <c r="P37" s="418"/>
      <c r="Q37" s="418"/>
      <c r="R37" s="184"/>
      <c r="S37" s="184"/>
      <c r="T37" s="184"/>
      <c r="U37" s="184"/>
      <c r="V37" s="184"/>
      <c r="W37" s="184"/>
      <c r="X37" s="418"/>
      <c r="Y37" s="418"/>
    </row>
    <row r="38" spans="1:26" s="84" customFormat="1" ht="15" customHeight="1" x14ac:dyDescent="0.2">
      <c r="A38" s="423"/>
      <c r="B38" s="416" t="s">
        <v>105</v>
      </c>
      <c r="C38" s="416"/>
      <c r="D38" s="416"/>
      <c r="E38" s="416"/>
      <c r="F38" s="184"/>
      <c r="G38" s="95"/>
      <c r="H38" s="416" t="s">
        <v>305</v>
      </c>
      <c r="I38" s="416"/>
      <c r="J38" s="416"/>
      <c r="K38" s="416"/>
      <c r="L38" s="416"/>
      <c r="M38" s="416"/>
      <c r="N38" s="416"/>
      <c r="O38" s="416"/>
      <c r="P38" s="416"/>
      <c r="Q38" s="184"/>
      <c r="R38" s="184"/>
      <c r="S38" s="184"/>
      <c r="T38" s="184"/>
      <c r="U38" s="184"/>
      <c r="V38" s="184"/>
      <c r="W38" s="184"/>
      <c r="X38" s="416" t="s">
        <v>302</v>
      </c>
      <c r="Y38" s="416"/>
    </row>
    <row r="39" spans="1:26" s="84" customFormat="1" ht="12.75" x14ac:dyDescent="0.2">
      <c r="A39" s="423"/>
      <c r="C39" s="94"/>
      <c r="D39" s="94"/>
      <c r="E39" s="184"/>
      <c r="F39" s="184"/>
      <c r="G39" s="94"/>
      <c r="H39" s="83"/>
      <c r="I39" s="83"/>
      <c r="J39" s="83"/>
      <c r="K39" s="83"/>
      <c r="L39" s="83"/>
      <c r="M39" s="83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</row>
    <row r="40" spans="1:26" s="84" customFormat="1" ht="12.75" x14ac:dyDescent="0.2">
      <c r="A40" s="423"/>
      <c r="C40" s="422" t="s">
        <v>837</v>
      </c>
      <c r="D40" s="422"/>
      <c r="E40" s="184"/>
      <c r="F40" s="184"/>
      <c r="G40" s="57" t="s">
        <v>303</v>
      </c>
      <c r="H40" s="418" t="s">
        <v>838</v>
      </c>
      <c r="I40" s="418"/>
      <c r="J40" s="418"/>
      <c r="K40" s="418"/>
      <c r="L40" s="418"/>
      <c r="M40" s="418"/>
      <c r="N40" s="418"/>
      <c r="O40" s="418"/>
      <c r="P40" s="418"/>
      <c r="Q40" s="418"/>
      <c r="R40" s="114"/>
      <c r="S40" s="114"/>
      <c r="T40" s="114"/>
      <c r="U40" s="114"/>
      <c r="V40" s="114"/>
      <c r="W40" s="114"/>
      <c r="X40" s="116"/>
      <c r="Y40" s="115"/>
      <c r="Z40" s="115"/>
    </row>
    <row r="41" spans="1:26" s="84" customFormat="1" ht="12.75" customHeight="1" x14ac:dyDescent="0.2">
      <c r="A41" s="423"/>
      <c r="C41" s="416" t="s">
        <v>351</v>
      </c>
      <c r="D41" s="416"/>
      <c r="E41" s="184"/>
      <c r="F41" s="184"/>
      <c r="G41" s="184"/>
      <c r="H41" s="83"/>
      <c r="I41" s="83"/>
      <c r="J41" s="83"/>
      <c r="K41" s="83"/>
      <c r="L41" s="83"/>
      <c r="M41" s="83"/>
      <c r="N41" s="416"/>
      <c r="O41" s="416"/>
      <c r="P41" s="184"/>
      <c r="Q41" s="184"/>
      <c r="R41" s="96"/>
      <c r="S41" s="96"/>
      <c r="T41" s="96"/>
      <c r="U41" s="96"/>
      <c r="V41" s="96"/>
      <c r="W41" s="96"/>
      <c r="X41" s="416" t="s">
        <v>304</v>
      </c>
      <c r="Y41" s="416"/>
    </row>
    <row r="42" spans="1:26" s="84" customFormat="1" ht="10.5" customHeight="1" x14ac:dyDescent="0.2">
      <c r="A42" s="423"/>
      <c r="C42" s="417"/>
      <c r="D42" s="417"/>
      <c r="E42" s="184"/>
      <c r="F42" s="184"/>
      <c r="G42" s="184"/>
      <c r="H42" s="83"/>
      <c r="I42" s="83"/>
      <c r="J42" s="83"/>
      <c r="K42" s="83"/>
      <c r="L42" s="83"/>
      <c r="M42" s="83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417"/>
      <c r="Y42" s="417"/>
    </row>
    <row r="43" spans="1:26" s="84" customFormat="1" ht="10.5" customHeight="1" x14ac:dyDescent="0.2">
      <c r="A43" s="423"/>
      <c r="C43" s="97"/>
      <c r="D43" s="97"/>
      <c r="E43" s="184"/>
      <c r="F43" s="184"/>
      <c r="G43" s="184"/>
      <c r="H43" s="83"/>
      <c r="I43" s="83"/>
      <c r="J43" s="83"/>
      <c r="K43" s="83"/>
      <c r="L43" s="83"/>
      <c r="M43" s="83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417"/>
      <c r="Y43" s="417"/>
    </row>
    <row r="44" spans="1:26" s="84" customFormat="1" ht="11.25" customHeight="1" x14ac:dyDescent="0.2">
      <c r="A44" s="423"/>
      <c r="C44" s="184"/>
      <c r="D44" s="184"/>
      <c r="E44" s="184"/>
      <c r="F44" s="184"/>
      <c r="G44" s="184"/>
      <c r="H44" s="83"/>
      <c r="I44" s="83"/>
      <c r="J44" s="83"/>
      <c r="K44" s="83"/>
      <c r="L44" s="83"/>
      <c r="M44" s="83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417"/>
      <c r="Y44" s="417"/>
    </row>
    <row r="45" spans="1:26" s="84" customFormat="1" ht="11.25" x14ac:dyDescent="0.2">
      <c r="C45" s="106"/>
      <c r="D45" s="106"/>
    </row>
    <row r="46" spans="1:26" s="84" customFormat="1" ht="11.25" x14ac:dyDescent="0.2">
      <c r="C46" s="106"/>
      <c r="D46" s="106"/>
    </row>
    <row r="47" spans="1:26" s="84" customFormat="1" ht="11.25" x14ac:dyDescent="0.2">
      <c r="C47" s="106"/>
      <c r="D47" s="106"/>
    </row>
    <row r="48" spans="1:26" s="84" customFormat="1" ht="11.25" x14ac:dyDescent="0.2">
      <c r="C48" s="106"/>
      <c r="D48" s="106"/>
    </row>
    <row r="49" spans="3:4" s="84" customFormat="1" ht="11.25" x14ac:dyDescent="0.2">
      <c r="C49" s="106"/>
      <c r="D49" s="106"/>
    </row>
    <row r="50" spans="3:4" s="84" customFormat="1" ht="11.25" x14ac:dyDescent="0.2">
      <c r="C50" s="106"/>
      <c r="D50" s="106"/>
    </row>
    <row r="51" spans="3:4" s="84" customFormat="1" ht="11.25" x14ac:dyDescent="0.2">
      <c r="C51" s="106"/>
      <c r="D51" s="106"/>
    </row>
    <row r="52" spans="3:4" s="84" customFormat="1" ht="11.25" x14ac:dyDescent="0.2">
      <c r="C52" s="106"/>
      <c r="D52" s="106"/>
    </row>
    <row r="53" spans="3:4" s="84" customFormat="1" ht="11.25" x14ac:dyDescent="0.2">
      <c r="C53" s="106"/>
      <c r="D53" s="106"/>
    </row>
  </sheetData>
  <sheetProtection password="D1CE" sheet="1" objects="1" scenarios="1" selectLockedCells="1"/>
  <mergeCells count="23">
    <mergeCell ref="B1:H1"/>
    <mergeCell ref="B38:E38"/>
    <mergeCell ref="X38:Y38"/>
    <mergeCell ref="C40:D40"/>
    <mergeCell ref="A1:A44"/>
    <mergeCell ref="E32:G32"/>
    <mergeCell ref="B37:E37"/>
    <mergeCell ref="C41:D42"/>
    <mergeCell ref="D3:D4"/>
    <mergeCell ref="C3:C4"/>
    <mergeCell ref="B3:B4"/>
    <mergeCell ref="E3:E4"/>
    <mergeCell ref="AO2:AQ2"/>
    <mergeCell ref="N41:O41"/>
    <mergeCell ref="X41:Y44"/>
    <mergeCell ref="H37:Q37"/>
    <mergeCell ref="H38:P38"/>
    <mergeCell ref="H40:Q40"/>
    <mergeCell ref="X37:Y37"/>
    <mergeCell ref="F2:H2"/>
    <mergeCell ref="F3:F4"/>
    <mergeCell ref="G3:G4"/>
    <mergeCell ref="H3:H4"/>
  </mergeCells>
  <conditionalFormatting sqref="E7:G7">
    <cfRule type="expression" dxfId="15" priority="16">
      <formula>SUM($E$7:$G$7)&lt;&gt;$J$7</formula>
    </cfRule>
  </conditionalFormatting>
  <conditionalFormatting sqref="H7">
    <cfRule type="expression" dxfId="14" priority="15">
      <formula>$H$7&lt;&gt;$K$7</formula>
    </cfRule>
  </conditionalFormatting>
  <conditionalFormatting sqref="E8:G8">
    <cfRule type="expression" dxfId="13" priority="14">
      <formula>SUM($E$8:$G$8)&lt;&gt;$J$8</formula>
    </cfRule>
  </conditionalFormatting>
  <conditionalFormatting sqref="E9:G9">
    <cfRule type="expression" dxfId="12" priority="13">
      <formula>SUM($E$9:$G$9)&lt;&gt;$J$9</formula>
    </cfRule>
  </conditionalFormatting>
  <conditionalFormatting sqref="E10:G10">
    <cfRule type="expression" dxfId="11" priority="12">
      <formula>SUM($E$10:$G$10)&lt;&gt;$J$10</formula>
    </cfRule>
  </conditionalFormatting>
  <conditionalFormatting sqref="E11:G11">
    <cfRule type="expression" dxfId="10" priority="11">
      <formula>SUM($E$11:$G$11)&lt;&gt;$J$11</formula>
    </cfRule>
  </conditionalFormatting>
  <conditionalFormatting sqref="E12:G12">
    <cfRule type="expression" dxfId="9" priority="10">
      <formula>SUM($E$12:$G$12)&lt;&gt;$J$12</formula>
    </cfRule>
  </conditionalFormatting>
  <conditionalFormatting sqref="E13:G13">
    <cfRule type="expression" dxfId="8" priority="9">
      <formula>SUM($E$13:$G$13)&lt;&gt;$J$13</formula>
    </cfRule>
  </conditionalFormatting>
  <conditionalFormatting sqref="E14:G14">
    <cfRule type="expression" dxfId="7" priority="8">
      <formula>SUM($E$14:$G$14)&lt;&gt;$J$14</formula>
    </cfRule>
  </conditionalFormatting>
  <conditionalFormatting sqref="H8">
    <cfRule type="expression" dxfId="6" priority="7">
      <formula>$H$8&lt;&gt;$K$8</formula>
    </cfRule>
  </conditionalFormatting>
  <conditionalFormatting sqref="H9">
    <cfRule type="expression" dxfId="5" priority="6">
      <formula>$H$9&lt;&gt;$K$9</formula>
    </cfRule>
  </conditionalFormatting>
  <conditionalFormatting sqref="H10">
    <cfRule type="expression" dxfId="4" priority="5">
      <formula>$H$10&lt;&gt;$K$10</formula>
    </cfRule>
  </conditionalFormatting>
  <conditionalFormatting sqref="H11">
    <cfRule type="expression" dxfId="3" priority="4">
      <formula>$H$11&lt;&gt;$K$11</formula>
    </cfRule>
  </conditionalFormatting>
  <conditionalFormatting sqref="H12">
    <cfRule type="expression" dxfId="2" priority="3">
      <formula>$H$12&lt;&gt;$K$12</formula>
    </cfRule>
  </conditionalFormatting>
  <conditionalFormatting sqref="H13">
    <cfRule type="expression" dxfId="1" priority="2">
      <formula>$H$13&lt;&gt;$K$13</formula>
    </cfRule>
  </conditionalFormatting>
  <conditionalFormatting sqref="H14">
    <cfRule type="expression" dxfId="0" priority="1">
      <formula>$H$14&lt;&gt;$K$14</formula>
    </cfRule>
  </conditionalFormatting>
  <dataValidations count="2">
    <dataValidation type="custom" operator="greaterThanOrEqual" allowBlank="1" showInputMessage="1" showErrorMessage="1" sqref="C34">
      <formula1>OR(C34=ROUND(C34,1),C34=INT(C34))</formula1>
    </dataValidation>
    <dataValidation type="custom" operator="greaterThanOrEqual" allowBlank="1" showInputMessage="1" showErrorMessage="1" errorTitle="Ошибка" error="Введите до одного знака после запятой." sqref="D6:E29 F6:H7 F8:G15 F16:H16 F17:G21 F22:H22 F23:G24 F26:G29 F25:H25">
      <formula1>OR(D6=ROUND(D6,1),D6=INT(D6))</formula1>
    </dataValidation>
  </dataValidations>
  <pageMargins left="0.39370078740157483" right="0.39370078740157483" top="0.78740157480314965" bottom="0.59055118110236227" header="0.39370078740157483" footer="0.3937007874015748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21"/>
  <sheetViews>
    <sheetView showGridLines="0" showZeros="0" topLeftCell="B1" zoomScale="90" zoomScaleNormal="90" workbookViewId="0">
      <pane ySplit="5" topLeftCell="A6" activePane="bottomLeft" state="frozen"/>
      <selection activeCell="B2" sqref="B2"/>
      <selection pane="bottomLeft" activeCell="D18" sqref="D18:E18"/>
    </sheetView>
  </sheetViews>
  <sheetFormatPr defaultRowHeight="10.5" x14ac:dyDescent="0.15"/>
  <cols>
    <col min="1" max="1" width="5.5703125" style="11" hidden="1" customWidth="1"/>
    <col min="2" max="2" width="44" style="11" customWidth="1"/>
    <col min="3" max="3" width="6" style="76" customWidth="1"/>
    <col min="4" max="4" width="19.5703125" style="11" customWidth="1"/>
    <col min="5" max="6" width="14" style="11" customWidth="1"/>
    <col min="7" max="8" width="14.140625" style="11" customWidth="1"/>
    <col min="9" max="9" width="14" style="11" customWidth="1"/>
    <col min="10" max="10" width="14.140625" style="11" customWidth="1"/>
    <col min="11" max="11" width="14" style="11" customWidth="1"/>
    <col min="12" max="12" width="14.140625" style="11" customWidth="1"/>
    <col min="13" max="13" width="2.7109375" style="11" hidden="1" customWidth="1"/>
    <col min="14" max="16384" width="9.140625" style="11"/>
  </cols>
  <sheetData>
    <row r="1" spans="1:13" ht="12.75" x14ac:dyDescent="0.2">
      <c r="A1" s="295"/>
      <c r="B1" s="296" t="s">
        <v>114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5"/>
    </row>
    <row r="2" spans="1:13" s="14" customFormat="1" ht="12.75" x14ac:dyDescent="0.2">
      <c r="A2" s="295"/>
      <c r="B2" s="18"/>
      <c r="C2" s="19"/>
      <c r="D2" s="18"/>
      <c r="E2" s="18"/>
      <c r="F2" s="18"/>
      <c r="G2" s="18"/>
      <c r="H2" s="18"/>
      <c r="I2" s="298" t="s">
        <v>115</v>
      </c>
      <c r="J2" s="298"/>
      <c r="K2" s="298"/>
      <c r="L2" s="298"/>
      <c r="M2" s="295"/>
    </row>
    <row r="3" spans="1:13" s="14" customFormat="1" ht="15" customHeight="1" x14ac:dyDescent="0.15">
      <c r="A3" s="295"/>
      <c r="B3" s="304" t="s">
        <v>120</v>
      </c>
      <c r="C3" s="299" t="s">
        <v>121</v>
      </c>
      <c r="D3" s="299" t="s">
        <v>122</v>
      </c>
      <c r="E3" s="301" t="s">
        <v>116</v>
      </c>
      <c r="F3" s="302"/>
      <c r="G3" s="302"/>
      <c r="H3" s="302"/>
      <c r="I3" s="302"/>
      <c r="J3" s="302"/>
      <c r="K3" s="302"/>
      <c r="L3" s="303"/>
      <c r="M3" s="295"/>
    </row>
    <row r="4" spans="1:13" s="13" customFormat="1" ht="27.75" customHeight="1" x14ac:dyDescent="0.15">
      <c r="A4" s="295"/>
      <c r="B4" s="305"/>
      <c r="C4" s="300"/>
      <c r="D4" s="300"/>
      <c r="E4" s="65" t="s">
        <v>319</v>
      </c>
      <c r="F4" s="65" t="s">
        <v>751</v>
      </c>
      <c r="G4" s="122" t="s">
        <v>754</v>
      </c>
      <c r="H4" s="122" t="s">
        <v>752</v>
      </c>
      <c r="I4" s="77" t="s">
        <v>117</v>
      </c>
      <c r="J4" s="77" t="s">
        <v>118</v>
      </c>
      <c r="K4" s="119" t="s">
        <v>472</v>
      </c>
      <c r="L4" s="124" t="s">
        <v>753</v>
      </c>
      <c r="M4" s="295"/>
    </row>
    <row r="5" spans="1:13" s="76" customFormat="1" ht="12.75" x14ac:dyDescent="0.25">
      <c r="A5" s="295"/>
      <c r="B5" s="77">
        <v>1</v>
      </c>
      <c r="C5" s="77">
        <v>2</v>
      </c>
      <c r="D5" s="77">
        <v>3</v>
      </c>
      <c r="E5" s="77">
        <v>4</v>
      </c>
      <c r="F5" s="125">
        <v>5</v>
      </c>
      <c r="G5" s="77">
        <v>6</v>
      </c>
      <c r="H5" s="125">
        <v>7</v>
      </c>
      <c r="I5" s="77">
        <v>8</v>
      </c>
      <c r="J5" s="77">
        <v>9</v>
      </c>
      <c r="K5" s="119">
        <v>10</v>
      </c>
      <c r="L5" s="77">
        <v>11</v>
      </c>
      <c r="M5" s="295"/>
    </row>
    <row r="6" spans="1:13" ht="14.25" x14ac:dyDescent="0.2">
      <c r="A6" s="295"/>
      <c r="B6" s="66" t="s">
        <v>97</v>
      </c>
      <c r="C6" s="67" t="s">
        <v>364</v>
      </c>
      <c r="D6" s="68">
        <f>SUM(E6:L6)</f>
        <v>0</v>
      </c>
      <c r="E6" s="219">
        <v>0</v>
      </c>
      <c r="F6" s="219">
        <v>0</v>
      </c>
      <c r="G6" s="219">
        <v>0</v>
      </c>
      <c r="H6" s="219">
        <v>0</v>
      </c>
      <c r="I6" s="219">
        <v>0</v>
      </c>
      <c r="J6" s="219">
        <v>0</v>
      </c>
      <c r="K6" s="219">
        <v>0</v>
      </c>
      <c r="L6" s="219">
        <v>0</v>
      </c>
      <c r="M6" s="295"/>
    </row>
    <row r="7" spans="1:13" ht="25.5" x14ac:dyDescent="0.2">
      <c r="A7" s="295"/>
      <c r="B7" s="66" t="s">
        <v>107</v>
      </c>
      <c r="C7" s="67" t="s">
        <v>370</v>
      </c>
      <c r="D7" s="68">
        <f t="shared" ref="D7:D9" si="0">SUM(E7:L7)</f>
        <v>1</v>
      </c>
      <c r="E7" s="219"/>
      <c r="F7" s="219"/>
      <c r="G7" s="188">
        <v>1</v>
      </c>
      <c r="H7" s="219"/>
      <c r="I7" s="219"/>
      <c r="J7" s="219"/>
      <c r="K7" s="219"/>
      <c r="L7" s="219"/>
      <c r="M7" s="295"/>
    </row>
    <row r="8" spans="1:13" ht="14.25" x14ac:dyDescent="0.2">
      <c r="A8" s="295"/>
      <c r="B8" s="66" t="s">
        <v>123</v>
      </c>
      <c r="C8" s="67" t="s">
        <v>371</v>
      </c>
      <c r="D8" s="68">
        <f t="shared" si="0"/>
        <v>0</v>
      </c>
      <c r="E8" s="219">
        <v>0</v>
      </c>
      <c r="F8" s="219">
        <v>0</v>
      </c>
      <c r="G8" s="219">
        <v>0</v>
      </c>
      <c r="H8" s="219">
        <v>0</v>
      </c>
      <c r="I8" s="219">
        <v>0</v>
      </c>
      <c r="J8" s="219">
        <v>0</v>
      </c>
      <c r="K8" s="219">
        <v>0</v>
      </c>
      <c r="L8" s="219">
        <v>0</v>
      </c>
      <c r="M8" s="295"/>
    </row>
    <row r="9" spans="1:13" ht="14.25" x14ac:dyDescent="0.2">
      <c r="A9" s="295"/>
      <c r="B9" s="69" t="s">
        <v>119</v>
      </c>
      <c r="C9" s="67" t="s">
        <v>372</v>
      </c>
      <c r="D9" s="68">
        <f t="shared" si="0"/>
        <v>1</v>
      </c>
      <c r="E9" s="68">
        <f>SUM(E6:E8)</f>
        <v>0</v>
      </c>
      <c r="F9" s="68">
        <f t="shared" ref="F9:L9" si="1">SUM(F6:F8)</f>
        <v>0</v>
      </c>
      <c r="G9" s="68">
        <f t="shared" si="1"/>
        <v>1</v>
      </c>
      <c r="H9" s="68">
        <f t="shared" si="1"/>
        <v>0</v>
      </c>
      <c r="I9" s="68">
        <f t="shared" si="1"/>
        <v>0</v>
      </c>
      <c r="J9" s="68">
        <f t="shared" si="1"/>
        <v>0</v>
      </c>
      <c r="K9" s="68">
        <f t="shared" si="1"/>
        <v>0</v>
      </c>
      <c r="L9" s="68">
        <f t="shared" si="1"/>
        <v>0</v>
      </c>
      <c r="M9" s="295"/>
    </row>
    <row r="13" spans="1:13" ht="15" customHeight="1" x14ac:dyDescent="0.15">
      <c r="H13" s="324" t="s">
        <v>115</v>
      </c>
      <c r="I13" s="324"/>
      <c r="J13" s="310"/>
      <c r="K13" s="310"/>
      <c r="L13" s="310"/>
      <c r="M13" s="298"/>
    </row>
    <row r="14" spans="1:13" ht="36.75" customHeight="1" x14ac:dyDescent="0.15">
      <c r="B14" s="299" t="s">
        <v>356</v>
      </c>
      <c r="C14" s="307" t="s">
        <v>365</v>
      </c>
      <c r="D14" s="313" t="s">
        <v>445</v>
      </c>
      <c r="E14" s="319"/>
      <c r="F14" s="319"/>
      <c r="G14" s="319"/>
      <c r="H14" s="314"/>
      <c r="I14" s="332" t="s">
        <v>811</v>
      </c>
      <c r="J14" s="129"/>
      <c r="K14" s="129"/>
      <c r="L14" s="129"/>
    </row>
    <row r="15" spans="1:13" ht="39.75" customHeight="1" x14ac:dyDescent="0.15">
      <c r="B15" s="300"/>
      <c r="C15" s="308"/>
      <c r="D15" s="65" t="s">
        <v>323</v>
      </c>
      <c r="E15" s="330" t="s">
        <v>345</v>
      </c>
      <c r="F15" s="331"/>
      <c r="G15" s="330" t="s">
        <v>324</v>
      </c>
      <c r="H15" s="331"/>
      <c r="I15" s="333"/>
      <c r="J15" s="129"/>
      <c r="K15" s="129"/>
      <c r="L15" s="128"/>
    </row>
    <row r="16" spans="1:13" ht="16.5" customHeight="1" x14ac:dyDescent="0.15">
      <c r="B16" s="306"/>
      <c r="C16" s="309"/>
      <c r="D16" s="220"/>
      <c r="E16" s="315">
        <v>1</v>
      </c>
      <c r="F16" s="316"/>
      <c r="G16" s="325"/>
      <c r="H16" s="326"/>
      <c r="I16" s="221"/>
      <c r="J16" s="129"/>
      <c r="K16" s="129"/>
      <c r="L16" s="128"/>
    </row>
    <row r="17" spans="2:12" ht="18.75" customHeight="1" x14ac:dyDescent="0.15">
      <c r="B17" s="317" t="s">
        <v>320</v>
      </c>
      <c r="C17" s="307" t="s">
        <v>366</v>
      </c>
      <c r="D17" s="313" t="s">
        <v>374</v>
      </c>
      <c r="E17" s="314"/>
      <c r="F17" s="313" t="s">
        <v>321</v>
      </c>
      <c r="G17" s="314"/>
      <c r="H17" s="313" t="s">
        <v>322</v>
      </c>
      <c r="I17" s="314"/>
      <c r="J17" s="129"/>
      <c r="K17" s="129"/>
      <c r="L17" s="129"/>
    </row>
    <row r="18" spans="2:12" ht="18" customHeight="1" x14ac:dyDescent="0.15">
      <c r="B18" s="318"/>
      <c r="C18" s="309"/>
      <c r="D18" s="315">
        <v>1</v>
      </c>
      <c r="E18" s="316"/>
      <c r="F18" s="325"/>
      <c r="G18" s="326"/>
      <c r="H18" s="325"/>
      <c r="I18" s="326"/>
      <c r="J18" s="128"/>
      <c r="K18" s="128"/>
      <c r="L18" s="128"/>
    </row>
    <row r="19" spans="2:12" ht="21.75" customHeight="1" x14ac:dyDescent="0.15">
      <c r="B19" s="123" t="s">
        <v>373</v>
      </c>
      <c r="C19" s="70" t="s">
        <v>367</v>
      </c>
      <c r="D19" s="327" t="s">
        <v>834</v>
      </c>
      <c r="E19" s="328"/>
      <c r="F19" s="328"/>
      <c r="G19" s="328"/>
      <c r="H19" s="328"/>
      <c r="I19" s="329"/>
      <c r="J19" s="130"/>
      <c r="K19" s="130"/>
      <c r="L19" s="130"/>
    </row>
    <row r="20" spans="2:12" ht="15" customHeight="1" x14ac:dyDescent="0.15">
      <c r="B20" s="311" t="s">
        <v>411</v>
      </c>
      <c r="C20" s="307" t="s">
        <v>368</v>
      </c>
      <c r="D20" s="313" t="s">
        <v>375</v>
      </c>
      <c r="E20" s="319"/>
      <c r="F20" s="314"/>
      <c r="G20" s="313" t="s">
        <v>376</v>
      </c>
      <c r="H20" s="319"/>
      <c r="I20" s="314"/>
      <c r="J20" s="129"/>
      <c r="K20" s="129"/>
      <c r="L20" s="129"/>
    </row>
    <row r="21" spans="2:12" ht="24" customHeight="1" x14ac:dyDescent="0.15">
      <c r="B21" s="312"/>
      <c r="C21" s="309"/>
      <c r="D21" s="315">
        <v>1</v>
      </c>
      <c r="E21" s="320"/>
      <c r="F21" s="316"/>
      <c r="G21" s="321">
        <v>0</v>
      </c>
      <c r="H21" s="322"/>
      <c r="I21" s="323"/>
      <c r="J21" s="131"/>
      <c r="K21" s="131"/>
      <c r="L21" s="131"/>
    </row>
  </sheetData>
  <sheetProtection password="D1CE" sheet="1" objects="1" scenarios="1" selectLockedCells="1"/>
  <dataConsolidate/>
  <mergeCells count="33">
    <mergeCell ref="G20:I20"/>
    <mergeCell ref="D21:F21"/>
    <mergeCell ref="G21:I21"/>
    <mergeCell ref="H13:I13"/>
    <mergeCell ref="F17:G17"/>
    <mergeCell ref="H17:I17"/>
    <mergeCell ref="F18:G18"/>
    <mergeCell ref="H18:I18"/>
    <mergeCell ref="D19:I19"/>
    <mergeCell ref="D14:H14"/>
    <mergeCell ref="E15:F15"/>
    <mergeCell ref="G15:H15"/>
    <mergeCell ref="E16:F16"/>
    <mergeCell ref="G16:H16"/>
    <mergeCell ref="I14:I15"/>
    <mergeCell ref="B20:B21"/>
    <mergeCell ref="C20:C21"/>
    <mergeCell ref="D17:E17"/>
    <mergeCell ref="D18:E18"/>
    <mergeCell ref="B17:B18"/>
    <mergeCell ref="C17:C18"/>
    <mergeCell ref="D20:F20"/>
    <mergeCell ref="M1:M9"/>
    <mergeCell ref="B3:B4"/>
    <mergeCell ref="D3:D4"/>
    <mergeCell ref="B14:B16"/>
    <mergeCell ref="C14:C16"/>
    <mergeCell ref="J13:M13"/>
    <mergeCell ref="A1:A9"/>
    <mergeCell ref="B1:L1"/>
    <mergeCell ref="I2:L2"/>
    <mergeCell ref="C3:C4"/>
    <mergeCell ref="E3:L3"/>
  </mergeCells>
  <dataValidations count="1">
    <dataValidation type="whole" operator="greaterThanOrEqual" allowBlank="1" showInputMessage="1" showErrorMessage="1" errorTitle="Ошибка" error="Значение может быть только целые числа больше 0" sqref="D6:L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6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A254"/>
  <sheetViews>
    <sheetView showGridLines="0" showZeros="0" zoomScale="70" zoomScaleNormal="70" zoomScaleSheetLayoutView="85" workbookViewId="0">
      <pane xSplit="3" ySplit="8" topLeftCell="D156" activePane="bottomRight" state="frozen"/>
      <selection activeCell="B1" sqref="B1"/>
      <selection pane="topRight" activeCell="D1" sqref="D1"/>
      <selection pane="bottomLeft" activeCell="B8" sqref="B8"/>
      <selection pane="bottomRight" activeCell="E183" sqref="E183"/>
    </sheetView>
  </sheetViews>
  <sheetFormatPr defaultRowHeight="11.25" x14ac:dyDescent="0.2"/>
  <cols>
    <col min="1" max="1" width="6.140625" style="12" hidden="1" customWidth="1"/>
    <col min="2" max="2" width="30.5703125" style="40" customWidth="1"/>
    <col min="3" max="3" width="7.42578125" style="12" customWidth="1"/>
    <col min="4" max="4" width="7.140625" style="12" customWidth="1"/>
    <col min="5" max="5" width="14.7109375" style="82" customWidth="1"/>
    <col min="6" max="7" width="9.7109375" style="12" customWidth="1"/>
    <col min="8" max="8" width="10.5703125" style="12" customWidth="1"/>
    <col min="9" max="9" width="9.140625" style="12" customWidth="1"/>
    <col min="10" max="10" width="10.7109375" style="12" customWidth="1"/>
    <col min="11" max="11" width="11" style="12" customWidth="1"/>
    <col min="12" max="17" width="8.7109375" style="12" customWidth="1"/>
    <col min="18" max="18" width="7.5703125" style="12" customWidth="1"/>
    <col min="19" max="19" width="12.42578125" style="12" customWidth="1"/>
    <col min="20" max="20" width="9.140625" style="21"/>
    <col min="21" max="21" width="9.28515625" style="22" customWidth="1"/>
    <col min="22" max="22" width="9.42578125" style="22" customWidth="1"/>
    <col min="23" max="24" width="9.42578125" style="12" customWidth="1"/>
    <col min="25" max="25" width="12" style="12" hidden="1" customWidth="1"/>
    <col min="26" max="26" width="11.7109375" style="12" hidden="1" customWidth="1"/>
    <col min="27" max="27" width="8.42578125" style="12" customWidth="1"/>
    <col min="28" max="16384" width="9.140625" style="12"/>
  </cols>
  <sheetData>
    <row r="1" spans="1:26" ht="14.25" customHeight="1" x14ac:dyDescent="0.15">
      <c r="A1" s="355"/>
      <c r="B1" s="360" t="s">
        <v>124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155"/>
    </row>
    <row r="2" spans="1:26" ht="11.25" customHeight="1" x14ac:dyDescent="0.15">
      <c r="A2" s="355"/>
      <c r="B2" s="39"/>
      <c r="C2" s="109"/>
      <c r="D2" s="109"/>
      <c r="E2" s="81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212"/>
      <c r="R2" s="25"/>
      <c r="S2" s="25"/>
      <c r="T2" s="25"/>
      <c r="U2" s="348" t="s">
        <v>359</v>
      </c>
      <c r="V2" s="348"/>
      <c r="W2" s="348"/>
      <c r="X2" s="348"/>
    </row>
    <row r="3" spans="1:26" ht="16.5" customHeight="1" x14ac:dyDescent="0.15">
      <c r="A3" s="355"/>
      <c r="B3" s="356" t="s">
        <v>11</v>
      </c>
      <c r="C3" s="358" t="s">
        <v>96</v>
      </c>
      <c r="D3" s="349" t="s">
        <v>306</v>
      </c>
      <c r="E3" s="350"/>
      <c r="F3" s="342" t="s">
        <v>125</v>
      </c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3"/>
    </row>
    <row r="4" spans="1:26" ht="18" customHeight="1" x14ac:dyDescent="0.15">
      <c r="A4" s="355"/>
      <c r="B4" s="357"/>
      <c r="C4" s="359"/>
      <c r="D4" s="351"/>
      <c r="E4" s="352"/>
      <c r="F4" s="344" t="s">
        <v>12</v>
      </c>
      <c r="G4" s="334" t="s">
        <v>783</v>
      </c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6"/>
      <c r="U4" s="366" t="s">
        <v>779</v>
      </c>
      <c r="V4" s="367"/>
      <c r="W4" s="367"/>
      <c r="X4" s="368"/>
    </row>
    <row r="5" spans="1:26" ht="35.25" customHeight="1" x14ac:dyDescent="0.15">
      <c r="A5" s="355"/>
      <c r="B5" s="357"/>
      <c r="C5" s="359"/>
      <c r="D5" s="353"/>
      <c r="E5" s="354"/>
      <c r="F5" s="345"/>
      <c r="G5" s="347" t="s">
        <v>780</v>
      </c>
      <c r="H5" s="347"/>
      <c r="I5" s="347"/>
      <c r="J5" s="347"/>
      <c r="K5" s="343"/>
      <c r="L5" s="346" t="s">
        <v>128</v>
      </c>
      <c r="M5" s="346"/>
      <c r="N5" s="346"/>
      <c r="O5" s="346"/>
      <c r="P5" s="346"/>
      <c r="Q5" s="344" t="s">
        <v>818</v>
      </c>
      <c r="R5" s="344" t="s">
        <v>13</v>
      </c>
      <c r="S5" s="344" t="s">
        <v>133</v>
      </c>
      <c r="T5" s="337" t="s">
        <v>343</v>
      </c>
      <c r="U5" s="369"/>
      <c r="V5" s="370"/>
      <c r="W5" s="370"/>
      <c r="X5" s="371"/>
    </row>
    <row r="6" spans="1:26" ht="57.75" customHeight="1" x14ac:dyDescent="0.15">
      <c r="A6" s="355"/>
      <c r="B6" s="357"/>
      <c r="C6" s="359"/>
      <c r="D6" s="358" t="s">
        <v>12</v>
      </c>
      <c r="E6" s="363" t="s">
        <v>446</v>
      </c>
      <c r="F6" s="345"/>
      <c r="G6" s="350" t="s">
        <v>346</v>
      </c>
      <c r="H6" s="344" t="s">
        <v>126</v>
      </c>
      <c r="I6" s="344" t="s">
        <v>143</v>
      </c>
      <c r="J6" s="344" t="s">
        <v>347</v>
      </c>
      <c r="K6" s="344" t="s">
        <v>127</v>
      </c>
      <c r="L6" s="344" t="s">
        <v>129</v>
      </c>
      <c r="M6" s="344" t="s">
        <v>130</v>
      </c>
      <c r="N6" s="344" t="s">
        <v>377</v>
      </c>
      <c r="O6" s="344" t="s">
        <v>131</v>
      </c>
      <c r="P6" s="344" t="s">
        <v>132</v>
      </c>
      <c r="Q6" s="345"/>
      <c r="R6" s="338"/>
      <c r="S6" s="338"/>
      <c r="T6" s="338"/>
      <c r="U6" s="340" t="s">
        <v>781</v>
      </c>
      <c r="V6" s="341"/>
      <c r="W6" s="342" t="s">
        <v>782</v>
      </c>
      <c r="X6" s="343"/>
    </row>
    <row r="7" spans="1:26" ht="40.5" customHeight="1" x14ac:dyDescent="0.15">
      <c r="A7" s="355"/>
      <c r="B7" s="148"/>
      <c r="C7" s="149"/>
      <c r="D7" s="362"/>
      <c r="E7" s="364"/>
      <c r="F7" s="346"/>
      <c r="G7" s="365"/>
      <c r="H7" s="339"/>
      <c r="I7" s="339"/>
      <c r="J7" s="339"/>
      <c r="K7" s="339"/>
      <c r="L7" s="339"/>
      <c r="M7" s="339"/>
      <c r="N7" s="339"/>
      <c r="O7" s="339"/>
      <c r="P7" s="339"/>
      <c r="Q7" s="346"/>
      <c r="R7" s="339"/>
      <c r="S7" s="339"/>
      <c r="T7" s="339"/>
      <c r="U7" s="146" t="s">
        <v>12</v>
      </c>
      <c r="V7" s="214" t="s">
        <v>819</v>
      </c>
      <c r="W7" s="146" t="s">
        <v>12</v>
      </c>
      <c r="X7" s="214" t="s">
        <v>820</v>
      </c>
    </row>
    <row r="8" spans="1:26" ht="10.5" customHeight="1" x14ac:dyDescent="0.15">
      <c r="A8" s="355"/>
      <c r="B8" s="110">
        <v>1</v>
      </c>
      <c r="C8" s="108">
        <v>2</v>
      </c>
      <c r="D8" s="110">
        <v>3</v>
      </c>
      <c r="E8" s="112">
        <v>4</v>
      </c>
      <c r="F8" s="110">
        <v>5</v>
      </c>
      <c r="G8" s="108">
        <v>6</v>
      </c>
      <c r="H8" s="110">
        <v>7</v>
      </c>
      <c r="I8" s="108">
        <v>8</v>
      </c>
      <c r="J8" s="110">
        <v>9</v>
      </c>
      <c r="K8" s="108">
        <v>10</v>
      </c>
      <c r="L8" s="110">
        <v>11</v>
      </c>
      <c r="M8" s="108">
        <v>12</v>
      </c>
      <c r="N8" s="110">
        <v>13</v>
      </c>
      <c r="O8" s="108">
        <v>14</v>
      </c>
      <c r="P8" s="110">
        <v>15</v>
      </c>
      <c r="Q8" s="213">
        <v>16</v>
      </c>
      <c r="R8" s="108">
        <v>17</v>
      </c>
      <c r="S8" s="110">
        <v>18</v>
      </c>
      <c r="T8" s="108">
        <v>19</v>
      </c>
      <c r="U8" s="110">
        <v>20</v>
      </c>
      <c r="V8" s="147">
        <v>21</v>
      </c>
      <c r="W8" s="151">
        <v>22</v>
      </c>
      <c r="X8" s="151">
        <v>23</v>
      </c>
    </row>
    <row r="9" spans="1:26" ht="15.95" customHeight="1" x14ac:dyDescent="0.25">
      <c r="A9" s="355"/>
      <c r="B9" s="126" t="s">
        <v>248</v>
      </c>
      <c r="C9" s="64" t="s">
        <v>364</v>
      </c>
      <c r="D9" s="191"/>
      <c r="E9" s="192"/>
      <c r="F9" s="190">
        <f>SUM(G9:K9,U9,W9)*IF(D9&gt;0,1,0)</f>
        <v>0</v>
      </c>
      <c r="G9" s="192"/>
      <c r="H9" s="192"/>
      <c r="I9" s="192"/>
      <c r="J9" s="192"/>
      <c r="K9" s="192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54">
        <f>Раздел3!F8</f>
        <v>0</v>
      </c>
      <c r="Z9" s="154">
        <f>Раздел3!G8</f>
        <v>0</v>
      </c>
    </row>
    <row r="10" spans="1:26" ht="15.75" customHeight="1" x14ac:dyDescent="0.25">
      <c r="A10" s="355"/>
      <c r="B10" s="126" t="s">
        <v>249</v>
      </c>
      <c r="C10" s="64" t="s">
        <v>370</v>
      </c>
      <c r="D10" s="191"/>
      <c r="E10" s="191"/>
      <c r="F10" s="190">
        <f t="shared" ref="F10:F73" si="0">SUM(G10:K10,U10,W10)*IF(D10&gt;0,1,0)</f>
        <v>0</v>
      </c>
      <c r="G10" s="192"/>
      <c r="H10" s="192"/>
      <c r="I10" s="192"/>
      <c r="J10" s="192"/>
      <c r="K10" s="192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54">
        <f>Раздел3!F9</f>
        <v>0</v>
      </c>
      <c r="Z10" s="154">
        <f>Раздел3!G9</f>
        <v>0</v>
      </c>
    </row>
    <row r="11" spans="1:26" ht="15.75" customHeight="1" x14ac:dyDescent="0.25">
      <c r="A11" s="355"/>
      <c r="B11" s="126" t="s">
        <v>474</v>
      </c>
      <c r="C11" s="64" t="s">
        <v>371</v>
      </c>
      <c r="D11" s="191"/>
      <c r="E11" s="192"/>
      <c r="F11" s="190">
        <f t="shared" si="0"/>
        <v>0</v>
      </c>
      <c r="G11" s="192"/>
      <c r="H11" s="192"/>
      <c r="I11" s="192"/>
      <c r="J11" s="192"/>
      <c r="K11" s="192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54"/>
      <c r="Z11" s="154"/>
    </row>
    <row r="12" spans="1:26" ht="15.75" customHeight="1" x14ac:dyDescent="0.25">
      <c r="A12" s="355"/>
      <c r="B12" s="126" t="s">
        <v>14</v>
      </c>
      <c r="C12" s="64" t="s">
        <v>372</v>
      </c>
      <c r="D12" s="191"/>
      <c r="E12" s="192"/>
      <c r="F12" s="190">
        <f t="shared" si="0"/>
        <v>0</v>
      </c>
      <c r="G12" s="192"/>
      <c r="H12" s="192"/>
      <c r="I12" s="192"/>
      <c r="J12" s="192"/>
      <c r="K12" s="192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54">
        <f>Раздел3!F10</f>
        <v>0</v>
      </c>
      <c r="Z12" s="154">
        <f>Раздел3!G10</f>
        <v>0</v>
      </c>
    </row>
    <row r="13" spans="1:26" ht="15.75" customHeight="1" x14ac:dyDescent="0.25">
      <c r="A13" s="355"/>
      <c r="B13" s="126" t="s">
        <v>475</v>
      </c>
      <c r="C13" s="64" t="s">
        <v>365</v>
      </c>
      <c r="D13" s="191"/>
      <c r="E13" s="192"/>
      <c r="F13" s="190">
        <f t="shared" si="0"/>
        <v>0</v>
      </c>
      <c r="G13" s="192"/>
      <c r="H13" s="192"/>
      <c r="I13" s="192"/>
      <c r="J13" s="192"/>
      <c r="K13" s="192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54"/>
      <c r="Z13" s="154"/>
    </row>
    <row r="14" spans="1:26" ht="15.75" customHeight="1" x14ac:dyDescent="0.25">
      <c r="A14" s="355"/>
      <c r="B14" s="126" t="s">
        <v>15</v>
      </c>
      <c r="C14" s="64" t="s">
        <v>366</v>
      </c>
      <c r="D14" s="191"/>
      <c r="E14" s="192"/>
      <c r="F14" s="190">
        <f t="shared" si="0"/>
        <v>0</v>
      </c>
      <c r="G14" s="192"/>
      <c r="H14" s="192"/>
      <c r="I14" s="192"/>
      <c r="J14" s="192"/>
      <c r="K14" s="192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54">
        <f>Раздел3!F11</f>
        <v>0</v>
      </c>
      <c r="Z14" s="154">
        <f>Раздел3!G11</f>
        <v>0</v>
      </c>
    </row>
    <row r="15" spans="1:26" ht="15.95" customHeight="1" x14ac:dyDescent="0.25">
      <c r="A15" s="355"/>
      <c r="B15" s="126" t="s">
        <v>16</v>
      </c>
      <c r="C15" s="64" t="s">
        <v>367</v>
      </c>
      <c r="D15" s="191"/>
      <c r="E15" s="191"/>
      <c r="F15" s="190">
        <f t="shared" si="0"/>
        <v>0</v>
      </c>
      <c r="G15" s="192"/>
      <c r="H15" s="192"/>
      <c r="I15" s="192"/>
      <c r="J15" s="192"/>
      <c r="K15" s="192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54">
        <f>Раздел3!F12</f>
        <v>0</v>
      </c>
      <c r="Z15" s="154">
        <f>Раздел3!G12</f>
        <v>0</v>
      </c>
    </row>
    <row r="16" spans="1:26" ht="15.95" customHeight="1" x14ac:dyDescent="0.25">
      <c r="A16" s="355"/>
      <c r="B16" s="126" t="s">
        <v>17</v>
      </c>
      <c r="C16" s="64" t="s">
        <v>368</v>
      </c>
      <c r="D16" s="191"/>
      <c r="E16" s="192"/>
      <c r="F16" s="190">
        <f t="shared" si="0"/>
        <v>0</v>
      </c>
      <c r="G16" s="192"/>
      <c r="H16" s="192"/>
      <c r="I16" s="192"/>
      <c r="J16" s="192"/>
      <c r="K16" s="192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54">
        <f>Раздел3!F13</f>
        <v>0</v>
      </c>
      <c r="Z16" s="154">
        <f>Раздел3!G13</f>
        <v>0</v>
      </c>
    </row>
    <row r="17" spans="1:26" ht="15.95" customHeight="1" x14ac:dyDescent="0.25">
      <c r="A17" s="355"/>
      <c r="B17" s="126" t="s">
        <v>476</v>
      </c>
      <c r="C17" s="64" t="s">
        <v>369</v>
      </c>
      <c r="D17" s="191"/>
      <c r="E17" s="192"/>
      <c r="F17" s="190">
        <f t="shared" si="0"/>
        <v>0</v>
      </c>
      <c r="G17" s="192"/>
      <c r="H17" s="192"/>
      <c r="I17" s="192"/>
      <c r="J17" s="192"/>
      <c r="K17" s="192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54"/>
      <c r="Z17" s="154"/>
    </row>
    <row r="18" spans="1:26" ht="15.95" customHeight="1" x14ac:dyDescent="0.25">
      <c r="A18" s="355"/>
      <c r="B18" s="126" t="s">
        <v>378</v>
      </c>
      <c r="C18" s="64" t="s">
        <v>512</v>
      </c>
      <c r="D18" s="191"/>
      <c r="E18" s="192"/>
      <c r="F18" s="190">
        <f t="shared" si="0"/>
        <v>0</v>
      </c>
      <c r="G18" s="192"/>
      <c r="H18" s="192"/>
      <c r="I18" s="192"/>
      <c r="J18" s="192"/>
      <c r="K18" s="192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54">
        <f>Раздел3!F14</f>
        <v>0</v>
      </c>
      <c r="Z18" s="154">
        <f>Раздел3!G14</f>
        <v>0</v>
      </c>
    </row>
    <row r="19" spans="1:26" ht="15.95" customHeight="1" x14ac:dyDescent="0.25">
      <c r="A19" s="355"/>
      <c r="B19" s="126" t="s">
        <v>18</v>
      </c>
      <c r="C19" s="64" t="s">
        <v>513</v>
      </c>
      <c r="D19" s="191"/>
      <c r="E19" s="191"/>
      <c r="F19" s="190">
        <f t="shared" si="0"/>
        <v>0</v>
      </c>
      <c r="G19" s="192"/>
      <c r="H19" s="192"/>
      <c r="I19" s="192"/>
      <c r="J19" s="192"/>
      <c r="K19" s="192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54">
        <f>Раздел3!F15</f>
        <v>0</v>
      </c>
      <c r="Z19" s="154">
        <f>Раздел3!G15</f>
        <v>0</v>
      </c>
    </row>
    <row r="20" spans="1:26" ht="16.5" customHeight="1" x14ac:dyDescent="0.25">
      <c r="A20" s="355"/>
      <c r="B20" s="126" t="s">
        <v>379</v>
      </c>
      <c r="C20" s="64" t="s">
        <v>514</v>
      </c>
      <c r="D20" s="190">
        <f>IF(SUM(D21:D22)&gt;=1,1,0)</f>
        <v>0</v>
      </c>
      <c r="E20" s="190">
        <f>IF(SUM(E21:E22)&gt;=1,1,0)</f>
        <v>0</v>
      </c>
      <c r="F20" s="190">
        <f t="shared" si="0"/>
        <v>0</v>
      </c>
      <c r="G20" s="193">
        <f t="shared" ref="G20:X20" si="1">SUM(G21:G22)</f>
        <v>0</v>
      </c>
      <c r="H20" s="193">
        <f t="shared" si="1"/>
        <v>0</v>
      </c>
      <c r="I20" s="193">
        <f t="shared" si="1"/>
        <v>0</v>
      </c>
      <c r="J20" s="193">
        <f t="shared" si="1"/>
        <v>0</v>
      </c>
      <c r="K20" s="193">
        <f t="shared" si="1"/>
        <v>0</v>
      </c>
      <c r="L20" s="193">
        <f t="shared" si="1"/>
        <v>0</v>
      </c>
      <c r="M20" s="193">
        <f t="shared" si="1"/>
        <v>0</v>
      </c>
      <c r="N20" s="193">
        <f t="shared" si="1"/>
        <v>0</v>
      </c>
      <c r="O20" s="193">
        <f t="shared" si="1"/>
        <v>0</v>
      </c>
      <c r="P20" s="193">
        <f t="shared" si="1"/>
        <v>0</v>
      </c>
      <c r="Q20" s="193">
        <f t="shared" si="1"/>
        <v>0</v>
      </c>
      <c r="R20" s="193">
        <f t="shared" si="1"/>
        <v>0</v>
      </c>
      <c r="S20" s="193">
        <f t="shared" si="1"/>
        <v>0</v>
      </c>
      <c r="T20" s="193">
        <f t="shared" si="1"/>
        <v>0</v>
      </c>
      <c r="U20" s="193">
        <f t="shared" si="1"/>
        <v>0</v>
      </c>
      <c r="V20" s="193">
        <f t="shared" si="1"/>
        <v>0</v>
      </c>
      <c r="W20" s="193">
        <f t="shared" si="1"/>
        <v>0</v>
      </c>
      <c r="X20" s="222">
        <f t="shared" si="1"/>
        <v>0</v>
      </c>
      <c r="Y20" s="154">
        <f>Раздел3!F16</f>
        <v>0</v>
      </c>
      <c r="Z20" s="154">
        <f>Раздел3!G16</f>
        <v>0</v>
      </c>
    </row>
    <row r="21" spans="1:26" ht="21" customHeight="1" x14ac:dyDescent="0.25">
      <c r="A21" s="355"/>
      <c r="B21" s="127" t="s">
        <v>412</v>
      </c>
      <c r="C21" s="64" t="s">
        <v>515</v>
      </c>
      <c r="D21" s="191"/>
      <c r="E21" s="191"/>
      <c r="F21" s="190">
        <f t="shared" si="0"/>
        <v>0</v>
      </c>
      <c r="G21" s="192"/>
      <c r="H21" s="192"/>
      <c r="I21" s="192"/>
      <c r="J21" s="192"/>
      <c r="K21" s="192"/>
      <c r="L21" s="191"/>
      <c r="M21" s="191"/>
      <c r="N21" s="191"/>
      <c r="O21" s="191"/>
      <c r="P21" s="191"/>
      <c r="Q21" s="191"/>
      <c r="R21" s="192"/>
      <c r="S21" s="191"/>
      <c r="T21" s="191"/>
      <c r="U21" s="191"/>
      <c r="V21" s="191"/>
      <c r="W21" s="191"/>
      <c r="X21" s="191"/>
      <c r="Y21" s="154">
        <f>Раздел3!F17</f>
        <v>0</v>
      </c>
      <c r="Z21" s="154">
        <f>Раздел3!G17</f>
        <v>0</v>
      </c>
    </row>
    <row r="22" spans="1:26" ht="15.95" customHeight="1" x14ac:dyDescent="0.25">
      <c r="A22" s="355"/>
      <c r="B22" s="127" t="s">
        <v>289</v>
      </c>
      <c r="C22" s="64" t="s">
        <v>516</v>
      </c>
      <c r="D22" s="191"/>
      <c r="E22" s="191"/>
      <c r="F22" s="190">
        <f t="shared" si="0"/>
        <v>0</v>
      </c>
      <c r="G22" s="192"/>
      <c r="H22" s="192"/>
      <c r="I22" s="192"/>
      <c r="J22" s="192"/>
      <c r="K22" s="192"/>
      <c r="L22" s="191"/>
      <c r="M22" s="191"/>
      <c r="N22" s="191"/>
      <c r="O22" s="191"/>
      <c r="P22" s="191"/>
      <c r="Q22" s="191"/>
      <c r="R22" s="192">
        <f>SUM(G22:K22)</f>
        <v>0</v>
      </c>
      <c r="S22" s="191"/>
      <c r="T22" s="191"/>
      <c r="U22" s="191"/>
      <c r="V22" s="191"/>
      <c r="W22" s="191"/>
      <c r="X22" s="191"/>
      <c r="Y22" s="154">
        <f>Раздел3!F18</f>
        <v>0</v>
      </c>
      <c r="Z22" s="154">
        <f>Раздел3!G18</f>
        <v>0</v>
      </c>
    </row>
    <row r="23" spans="1:26" ht="15.95" customHeight="1" x14ac:dyDescent="0.25">
      <c r="A23" s="355"/>
      <c r="B23" s="126" t="s">
        <v>19</v>
      </c>
      <c r="C23" s="64" t="s">
        <v>517</v>
      </c>
      <c r="D23" s="191"/>
      <c r="E23" s="191"/>
      <c r="F23" s="190">
        <f t="shared" si="0"/>
        <v>0</v>
      </c>
      <c r="G23" s="192"/>
      <c r="H23" s="192"/>
      <c r="I23" s="192"/>
      <c r="J23" s="192"/>
      <c r="K23" s="192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54">
        <f>Раздел3!F19</f>
        <v>0</v>
      </c>
      <c r="Z23" s="154">
        <f>Раздел3!G19</f>
        <v>0</v>
      </c>
    </row>
    <row r="24" spans="1:26" ht="15.95" customHeight="1" x14ac:dyDescent="0.25">
      <c r="A24" s="355"/>
      <c r="B24" s="126" t="s">
        <v>20</v>
      </c>
      <c r="C24" s="64" t="s">
        <v>518</v>
      </c>
      <c r="D24" s="191"/>
      <c r="E24" s="191"/>
      <c r="F24" s="190">
        <f t="shared" si="0"/>
        <v>0</v>
      </c>
      <c r="G24" s="192"/>
      <c r="H24" s="192"/>
      <c r="I24" s="192"/>
      <c r="J24" s="192"/>
      <c r="K24" s="192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54">
        <f>Раздел3!F20</f>
        <v>0</v>
      </c>
      <c r="Z24" s="154">
        <f>Раздел3!G20</f>
        <v>0</v>
      </c>
    </row>
    <row r="25" spans="1:26" ht="15.75" customHeight="1" x14ac:dyDescent="0.25">
      <c r="A25" s="355"/>
      <c r="B25" s="126" t="s">
        <v>21</v>
      </c>
      <c r="C25" s="64" t="s">
        <v>519</v>
      </c>
      <c r="D25" s="191"/>
      <c r="E25" s="191"/>
      <c r="F25" s="190">
        <f t="shared" si="0"/>
        <v>0</v>
      </c>
      <c r="G25" s="192"/>
      <c r="H25" s="192"/>
      <c r="I25" s="192"/>
      <c r="J25" s="192"/>
      <c r="K25" s="192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54">
        <f>Раздел3!F21</f>
        <v>0</v>
      </c>
      <c r="Z25" s="154">
        <f>Раздел3!G21</f>
        <v>0</v>
      </c>
    </row>
    <row r="26" spans="1:26" ht="15.75" customHeight="1" x14ac:dyDescent="0.25">
      <c r="A26" s="355"/>
      <c r="B26" s="126" t="s">
        <v>380</v>
      </c>
      <c r="C26" s="64" t="s">
        <v>520</v>
      </c>
      <c r="D26" s="190">
        <f>IF(SUM(D27:D28)&gt;=1,1,0)</f>
        <v>0</v>
      </c>
      <c r="E26" s="190">
        <f>IF(SUM(E27:E28)&gt;=1,1,0)</f>
        <v>0</v>
      </c>
      <c r="F26" s="190">
        <f t="shared" si="0"/>
        <v>0</v>
      </c>
      <c r="G26" s="193">
        <f t="shared" ref="G26:X26" si="2">SUM(G27:G28)</f>
        <v>0</v>
      </c>
      <c r="H26" s="193">
        <f t="shared" si="2"/>
        <v>0</v>
      </c>
      <c r="I26" s="193">
        <f t="shared" si="2"/>
        <v>0</v>
      </c>
      <c r="J26" s="193">
        <f t="shared" si="2"/>
        <v>0</v>
      </c>
      <c r="K26" s="193">
        <f t="shared" si="2"/>
        <v>0</v>
      </c>
      <c r="L26" s="193">
        <f t="shared" si="2"/>
        <v>0</v>
      </c>
      <c r="M26" s="193">
        <f t="shared" si="2"/>
        <v>0</v>
      </c>
      <c r="N26" s="193">
        <f t="shared" si="2"/>
        <v>0</v>
      </c>
      <c r="O26" s="193">
        <f t="shared" si="2"/>
        <v>0</v>
      </c>
      <c r="P26" s="193">
        <f t="shared" si="2"/>
        <v>0</v>
      </c>
      <c r="Q26" s="193">
        <f t="shared" si="2"/>
        <v>0</v>
      </c>
      <c r="R26" s="193">
        <f t="shared" si="2"/>
        <v>0</v>
      </c>
      <c r="S26" s="193">
        <f t="shared" si="2"/>
        <v>0</v>
      </c>
      <c r="T26" s="193">
        <f t="shared" si="2"/>
        <v>0</v>
      </c>
      <c r="U26" s="193">
        <f t="shared" si="2"/>
        <v>0</v>
      </c>
      <c r="V26" s="193">
        <f t="shared" si="2"/>
        <v>0</v>
      </c>
      <c r="W26" s="193">
        <f t="shared" si="2"/>
        <v>0</v>
      </c>
      <c r="X26" s="222">
        <f t="shared" si="2"/>
        <v>0</v>
      </c>
      <c r="Y26" s="154">
        <f>Раздел3!F22</f>
        <v>0</v>
      </c>
      <c r="Z26" s="154">
        <f>Раздел3!G22</f>
        <v>0</v>
      </c>
    </row>
    <row r="27" spans="1:26" ht="20.25" customHeight="1" x14ac:dyDescent="0.25">
      <c r="A27" s="355"/>
      <c r="B27" s="127" t="s">
        <v>413</v>
      </c>
      <c r="C27" s="64" t="s">
        <v>521</v>
      </c>
      <c r="D27" s="191"/>
      <c r="E27" s="191"/>
      <c r="F27" s="190">
        <f t="shared" si="0"/>
        <v>0</v>
      </c>
      <c r="G27" s="192"/>
      <c r="H27" s="192"/>
      <c r="I27" s="192"/>
      <c r="J27" s="192"/>
      <c r="K27" s="192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54">
        <f>Раздел3!F23</f>
        <v>0</v>
      </c>
      <c r="Z27" s="154">
        <f>Раздел3!G23</f>
        <v>0</v>
      </c>
    </row>
    <row r="28" spans="1:26" ht="15.95" customHeight="1" x14ac:dyDescent="0.25">
      <c r="A28" s="355"/>
      <c r="B28" s="127" t="s">
        <v>253</v>
      </c>
      <c r="C28" s="64" t="s">
        <v>522</v>
      </c>
      <c r="D28" s="191"/>
      <c r="E28" s="191"/>
      <c r="F28" s="190">
        <f t="shared" si="0"/>
        <v>0</v>
      </c>
      <c r="G28" s="192"/>
      <c r="H28" s="192"/>
      <c r="I28" s="192"/>
      <c r="J28" s="192"/>
      <c r="K28" s="192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54">
        <f>Раздел3!F24</f>
        <v>0</v>
      </c>
      <c r="Z28" s="154">
        <f>Раздел3!G24</f>
        <v>0</v>
      </c>
    </row>
    <row r="29" spans="1:26" ht="15.95" customHeight="1" x14ac:dyDescent="0.25">
      <c r="A29" s="355"/>
      <c r="B29" s="126" t="s">
        <v>22</v>
      </c>
      <c r="C29" s="64" t="s">
        <v>523</v>
      </c>
      <c r="D29" s="191"/>
      <c r="E29" s="192"/>
      <c r="F29" s="190">
        <f t="shared" si="0"/>
        <v>0</v>
      </c>
      <c r="G29" s="192"/>
      <c r="H29" s="192"/>
      <c r="I29" s="192"/>
      <c r="J29" s="192"/>
      <c r="K29" s="192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54">
        <f>Раздел3!F25</f>
        <v>0</v>
      </c>
      <c r="Z29" s="154">
        <f>Раздел3!G25</f>
        <v>0</v>
      </c>
    </row>
    <row r="30" spans="1:26" ht="15.75" customHeight="1" x14ac:dyDescent="0.25">
      <c r="A30" s="355"/>
      <c r="B30" s="126" t="s">
        <v>23</v>
      </c>
      <c r="C30" s="64" t="s">
        <v>524</v>
      </c>
      <c r="D30" s="191">
        <v>1</v>
      </c>
      <c r="E30" s="191"/>
      <c r="F30" s="190">
        <f t="shared" si="0"/>
        <v>43</v>
      </c>
      <c r="G30" s="192"/>
      <c r="H30" s="192"/>
      <c r="I30" s="192"/>
      <c r="J30" s="192"/>
      <c r="K30" s="192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>
        <v>43</v>
      </c>
      <c r="X30" s="191"/>
      <c r="Y30" s="154">
        <f>Раздел3!F26</f>
        <v>0</v>
      </c>
      <c r="Z30" s="154">
        <f>Раздел3!G26</f>
        <v>0</v>
      </c>
    </row>
    <row r="31" spans="1:26" ht="15.95" customHeight="1" x14ac:dyDescent="0.25">
      <c r="A31" s="355"/>
      <c r="B31" s="126" t="s">
        <v>24</v>
      </c>
      <c r="C31" s="64" t="s">
        <v>525</v>
      </c>
      <c r="D31" s="191"/>
      <c r="E31" s="192"/>
      <c r="F31" s="190">
        <f t="shared" si="0"/>
        <v>0</v>
      </c>
      <c r="G31" s="192"/>
      <c r="H31" s="192"/>
      <c r="I31" s="192"/>
      <c r="J31" s="192"/>
      <c r="K31" s="192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54">
        <f>Раздел3!F27</f>
        <v>0</v>
      </c>
      <c r="Z31" s="154">
        <f>Раздел3!G27</f>
        <v>0</v>
      </c>
    </row>
    <row r="32" spans="1:26" ht="15.95" customHeight="1" x14ac:dyDescent="0.25">
      <c r="A32" s="355"/>
      <c r="B32" s="126" t="s">
        <v>25</v>
      </c>
      <c r="C32" s="64" t="s">
        <v>526</v>
      </c>
      <c r="D32" s="191"/>
      <c r="E32" s="191"/>
      <c r="F32" s="190">
        <f t="shared" si="0"/>
        <v>0</v>
      </c>
      <c r="G32" s="192"/>
      <c r="H32" s="192"/>
      <c r="I32" s="192"/>
      <c r="J32" s="192"/>
      <c r="K32" s="192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54">
        <f>Раздел3!F28</f>
        <v>0</v>
      </c>
      <c r="Z32" s="154">
        <f>Раздел3!G28</f>
        <v>0</v>
      </c>
    </row>
    <row r="33" spans="1:26" ht="15.95" customHeight="1" x14ac:dyDescent="0.25">
      <c r="A33" s="355"/>
      <c r="B33" s="126" t="s">
        <v>785</v>
      </c>
      <c r="C33" s="64" t="s">
        <v>527</v>
      </c>
      <c r="D33" s="190">
        <f>IF(SUM(D34:D37)&gt;=1,1,0)</f>
        <v>0</v>
      </c>
      <c r="E33" s="190">
        <f>IF(SUM(E34:E37)&gt;=1,1,0)</f>
        <v>0</v>
      </c>
      <c r="F33" s="190">
        <f t="shared" si="0"/>
        <v>0</v>
      </c>
      <c r="G33" s="193">
        <f t="shared" ref="G33:X33" si="3">SUM(G34:G37)</f>
        <v>0</v>
      </c>
      <c r="H33" s="193">
        <f t="shared" si="3"/>
        <v>0</v>
      </c>
      <c r="I33" s="193">
        <f t="shared" si="3"/>
        <v>0</v>
      </c>
      <c r="J33" s="193">
        <f t="shared" si="3"/>
        <v>0</v>
      </c>
      <c r="K33" s="193">
        <f t="shared" si="3"/>
        <v>0</v>
      </c>
      <c r="L33" s="193">
        <f t="shared" si="3"/>
        <v>0</v>
      </c>
      <c r="M33" s="193">
        <f t="shared" si="3"/>
        <v>0</v>
      </c>
      <c r="N33" s="193">
        <f t="shared" si="3"/>
        <v>0</v>
      </c>
      <c r="O33" s="193">
        <f t="shared" si="3"/>
        <v>0</v>
      </c>
      <c r="P33" s="193">
        <f t="shared" si="3"/>
        <v>0</v>
      </c>
      <c r="Q33" s="193">
        <f t="shared" si="3"/>
        <v>0</v>
      </c>
      <c r="R33" s="193">
        <f t="shared" si="3"/>
        <v>0</v>
      </c>
      <c r="S33" s="193">
        <f t="shared" si="3"/>
        <v>0</v>
      </c>
      <c r="T33" s="193">
        <f t="shared" si="3"/>
        <v>0</v>
      </c>
      <c r="U33" s="193">
        <f t="shared" si="3"/>
        <v>0</v>
      </c>
      <c r="V33" s="193">
        <f t="shared" si="3"/>
        <v>0</v>
      </c>
      <c r="W33" s="193">
        <f t="shared" si="3"/>
        <v>0</v>
      </c>
      <c r="X33" s="222">
        <f t="shared" si="3"/>
        <v>0</v>
      </c>
      <c r="Y33" s="154">
        <f>Раздел3!F29</f>
        <v>0</v>
      </c>
      <c r="Z33" s="154">
        <f>Раздел3!G29</f>
        <v>0</v>
      </c>
    </row>
    <row r="34" spans="1:26" ht="21" customHeight="1" x14ac:dyDescent="0.25">
      <c r="A34" s="355"/>
      <c r="B34" s="127" t="s">
        <v>786</v>
      </c>
      <c r="C34" s="64" t="s">
        <v>528</v>
      </c>
      <c r="D34" s="191"/>
      <c r="E34" s="191"/>
      <c r="F34" s="190">
        <f t="shared" si="0"/>
        <v>0</v>
      </c>
      <c r="G34" s="192"/>
      <c r="H34" s="192"/>
      <c r="I34" s="192"/>
      <c r="J34" s="192"/>
      <c r="K34" s="192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54"/>
      <c r="Z34" s="154"/>
    </row>
    <row r="35" spans="1:26" ht="15.95" customHeight="1" x14ac:dyDescent="0.25">
      <c r="A35" s="355"/>
      <c r="B35" s="127" t="s">
        <v>787</v>
      </c>
      <c r="C35" s="64" t="s">
        <v>529</v>
      </c>
      <c r="D35" s="191"/>
      <c r="E35" s="191"/>
      <c r="F35" s="190">
        <f t="shared" si="0"/>
        <v>0</v>
      </c>
      <c r="G35" s="192"/>
      <c r="H35" s="192"/>
      <c r="I35" s="192"/>
      <c r="J35" s="192"/>
      <c r="K35" s="192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54"/>
      <c r="Z35" s="154"/>
    </row>
    <row r="36" spans="1:26" ht="15.95" customHeight="1" x14ac:dyDescent="0.25">
      <c r="A36" s="355"/>
      <c r="B36" s="127" t="s">
        <v>788</v>
      </c>
      <c r="C36" s="64" t="s">
        <v>530</v>
      </c>
      <c r="D36" s="191"/>
      <c r="E36" s="191"/>
      <c r="F36" s="190">
        <f t="shared" si="0"/>
        <v>0</v>
      </c>
      <c r="G36" s="192"/>
      <c r="H36" s="192"/>
      <c r="I36" s="192"/>
      <c r="J36" s="192"/>
      <c r="K36" s="192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54"/>
      <c r="Z36" s="154"/>
    </row>
    <row r="37" spans="1:26" ht="15.95" customHeight="1" x14ac:dyDescent="0.25">
      <c r="A37" s="355"/>
      <c r="B37" s="127" t="s">
        <v>789</v>
      </c>
      <c r="C37" s="64" t="s">
        <v>531</v>
      </c>
      <c r="D37" s="191"/>
      <c r="E37" s="191"/>
      <c r="F37" s="190">
        <f t="shared" si="0"/>
        <v>0</v>
      </c>
      <c r="G37" s="192"/>
      <c r="H37" s="192"/>
      <c r="I37" s="192"/>
      <c r="J37" s="192"/>
      <c r="K37" s="192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54"/>
      <c r="Z37" s="154"/>
    </row>
    <row r="38" spans="1:26" ht="15.95" customHeight="1" x14ac:dyDescent="0.25">
      <c r="A38" s="355"/>
      <c r="B38" s="126" t="s">
        <v>250</v>
      </c>
      <c r="C38" s="64" t="s">
        <v>532</v>
      </c>
      <c r="D38" s="191"/>
      <c r="E38" s="192"/>
      <c r="F38" s="190">
        <f t="shared" si="0"/>
        <v>0</v>
      </c>
      <c r="G38" s="192"/>
      <c r="H38" s="192"/>
      <c r="I38" s="192"/>
      <c r="J38" s="192"/>
      <c r="K38" s="192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54">
        <f>Раздел3!F30</f>
        <v>0</v>
      </c>
      <c r="Z38" s="154">
        <f>Раздел3!G30</f>
        <v>0</v>
      </c>
    </row>
    <row r="39" spans="1:26" ht="15.95" customHeight="1" x14ac:dyDescent="0.25">
      <c r="A39" s="355"/>
      <c r="B39" s="126" t="s">
        <v>381</v>
      </c>
      <c r="C39" s="64" t="s">
        <v>533</v>
      </c>
      <c r="D39" s="191"/>
      <c r="E39" s="191"/>
      <c r="F39" s="190">
        <f t="shared" si="0"/>
        <v>0</v>
      </c>
      <c r="G39" s="192"/>
      <c r="H39" s="192"/>
      <c r="I39" s="192"/>
      <c r="J39" s="192"/>
      <c r="K39" s="192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54">
        <f>Раздел3!F31</f>
        <v>0</v>
      </c>
      <c r="Z39" s="154">
        <f>Раздел3!G31</f>
        <v>0</v>
      </c>
    </row>
    <row r="40" spans="1:26" ht="15.95" customHeight="1" x14ac:dyDescent="0.25">
      <c r="A40" s="355"/>
      <c r="B40" s="126" t="s">
        <v>767</v>
      </c>
      <c r="C40" s="64" t="s">
        <v>534</v>
      </c>
      <c r="D40" s="191"/>
      <c r="E40" s="192"/>
      <c r="F40" s="190">
        <f t="shared" si="0"/>
        <v>0</v>
      </c>
      <c r="G40" s="192"/>
      <c r="H40" s="192"/>
      <c r="I40" s="192"/>
      <c r="J40" s="192"/>
      <c r="K40" s="192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54">
        <f>Раздел3!F32</f>
        <v>0</v>
      </c>
      <c r="Z40" s="154">
        <f>Раздел3!G32</f>
        <v>0</v>
      </c>
    </row>
    <row r="41" spans="1:26" ht="15.95" customHeight="1" x14ac:dyDescent="0.25">
      <c r="A41" s="355"/>
      <c r="B41" s="126" t="s">
        <v>382</v>
      </c>
      <c r="C41" s="64" t="s">
        <v>535</v>
      </c>
      <c r="D41" s="190">
        <f>IF(SUM(D42:D43)&gt;=1,1,0)</f>
        <v>0</v>
      </c>
      <c r="E41" s="190">
        <f>IF(SUM(E42:E43)&gt;=1,1,0)</f>
        <v>0</v>
      </c>
      <c r="F41" s="190">
        <f t="shared" si="0"/>
        <v>0</v>
      </c>
      <c r="G41" s="193">
        <f t="shared" ref="G41:X41" si="4">SUM(G42:G43)</f>
        <v>0</v>
      </c>
      <c r="H41" s="193">
        <f t="shared" si="4"/>
        <v>0</v>
      </c>
      <c r="I41" s="193">
        <f t="shared" si="4"/>
        <v>0</v>
      </c>
      <c r="J41" s="193">
        <f t="shared" si="4"/>
        <v>0</v>
      </c>
      <c r="K41" s="193">
        <f t="shared" si="4"/>
        <v>0</v>
      </c>
      <c r="L41" s="193">
        <f t="shared" si="4"/>
        <v>0</v>
      </c>
      <c r="M41" s="193">
        <f t="shared" si="4"/>
        <v>0</v>
      </c>
      <c r="N41" s="193">
        <f t="shared" si="4"/>
        <v>0</v>
      </c>
      <c r="O41" s="193">
        <f t="shared" si="4"/>
        <v>0</v>
      </c>
      <c r="P41" s="193">
        <f t="shared" si="4"/>
        <v>0</v>
      </c>
      <c r="Q41" s="193">
        <f t="shared" si="4"/>
        <v>0</v>
      </c>
      <c r="R41" s="193">
        <f t="shared" si="4"/>
        <v>0</v>
      </c>
      <c r="S41" s="193">
        <f t="shared" si="4"/>
        <v>0</v>
      </c>
      <c r="T41" s="193">
        <f t="shared" si="4"/>
        <v>0</v>
      </c>
      <c r="U41" s="193">
        <f t="shared" si="4"/>
        <v>0</v>
      </c>
      <c r="V41" s="193">
        <f t="shared" si="4"/>
        <v>0</v>
      </c>
      <c r="W41" s="193">
        <f t="shared" si="4"/>
        <v>0</v>
      </c>
      <c r="X41" s="222">
        <f t="shared" si="4"/>
        <v>0</v>
      </c>
      <c r="Y41" s="154">
        <f>Раздел3!F37</f>
        <v>0</v>
      </c>
      <c r="Z41" s="154">
        <f>Раздел3!G37</f>
        <v>0</v>
      </c>
    </row>
    <row r="42" spans="1:26" ht="21.75" customHeight="1" x14ac:dyDescent="0.25">
      <c r="A42" s="355"/>
      <c r="B42" s="127" t="s">
        <v>414</v>
      </c>
      <c r="C42" s="64" t="s">
        <v>536</v>
      </c>
      <c r="D42" s="191"/>
      <c r="E42" s="191"/>
      <c r="F42" s="190">
        <f t="shared" si="0"/>
        <v>0</v>
      </c>
      <c r="G42" s="192"/>
      <c r="H42" s="192"/>
      <c r="I42" s="192"/>
      <c r="J42" s="192"/>
      <c r="K42" s="192"/>
      <c r="L42" s="191"/>
      <c r="M42" s="191"/>
      <c r="N42" s="191"/>
      <c r="O42" s="191"/>
      <c r="P42" s="191"/>
      <c r="Q42" s="191"/>
      <c r="R42" s="192"/>
      <c r="S42" s="191"/>
      <c r="T42" s="191"/>
      <c r="U42" s="191"/>
      <c r="V42" s="191"/>
      <c r="W42" s="191"/>
      <c r="X42" s="191"/>
      <c r="Y42" s="154">
        <f>Раздел3!F38</f>
        <v>0</v>
      </c>
      <c r="Z42" s="154">
        <f>Раздел3!G38</f>
        <v>0</v>
      </c>
    </row>
    <row r="43" spans="1:26" ht="15.95" customHeight="1" x14ac:dyDescent="0.25">
      <c r="A43" s="355"/>
      <c r="B43" s="127" t="s">
        <v>290</v>
      </c>
      <c r="C43" s="64" t="s">
        <v>537</v>
      </c>
      <c r="D43" s="191"/>
      <c r="E43" s="191"/>
      <c r="F43" s="190">
        <f t="shared" si="0"/>
        <v>0</v>
      </c>
      <c r="G43" s="192"/>
      <c r="H43" s="192"/>
      <c r="I43" s="192"/>
      <c r="J43" s="192"/>
      <c r="K43" s="192"/>
      <c r="L43" s="191"/>
      <c r="M43" s="191"/>
      <c r="N43" s="191"/>
      <c r="O43" s="191"/>
      <c r="P43" s="191"/>
      <c r="Q43" s="191"/>
      <c r="R43" s="192">
        <f>SUM(G43:K43)</f>
        <v>0</v>
      </c>
      <c r="S43" s="191"/>
      <c r="T43" s="191"/>
      <c r="U43" s="191"/>
      <c r="V43" s="191"/>
      <c r="W43" s="191"/>
      <c r="X43" s="191"/>
      <c r="Y43" s="154">
        <f>Раздел3!F39</f>
        <v>0</v>
      </c>
      <c r="Z43" s="154">
        <f>Раздел3!G39</f>
        <v>0</v>
      </c>
    </row>
    <row r="44" spans="1:26" ht="15" customHeight="1" x14ac:dyDescent="0.25">
      <c r="A44" s="355"/>
      <c r="B44" s="126" t="s">
        <v>26</v>
      </c>
      <c r="C44" s="64" t="s">
        <v>538</v>
      </c>
      <c r="D44" s="191"/>
      <c r="E44" s="191"/>
      <c r="F44" s="190">
        <f t="shared" si="0"/>
        <v>0</v>
      </c>
      <c r="G44" s="192"/>
      <c r="H44" s="192"/>
      <c r="I44" s="192"/>
      <c r="J44" s="192"/>
      <c r="K44" s="192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54">
        <f>Раздел3!F40</f>
        <v>0</v>
      </c>
      <c r="Z44" s="154">
        <f>Раздел3!G40</f>
        <v>0</v>
      </c>
    </row>
    <row r="45" spans="1:26" ht="15.95" customHeight="1" x14ac:dyDescent="0.25">
      <c r="A45" s="355"/>
      <c r="B45" s="126" t="s">
        <v>477</v>
      </c>
      <c r="C45" s="64" t="s">
        <v>539</v>
      </c>
      <c r="D45" s="191"/>
      <c r="E45" s="192"/>
      <c r="F45" s="190">
        <f t="shared" si="0"/>
        <v>0</v>
      </c>
      <c r="G45" s="192"/>
      <c r="H45" s="192"/>
      <c r="I45" s="192"/>
      <c r="J45" s="192"/>
      <c r="K45" s="192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54">
        <f>Раздел3!F41</f>
        <v>0</v>
      </c>
      <c r="Z45" s="154">
        <f>Раздел3!G41</f>
        <v>0</v>
      </c>
    </row>
    <row r="46" spans="1:26" ht="15.95" customHeight="1" x14ac:dyDescent="0.25">
      <c r="A46" s="355"/>
      <c r="B46" s="126" t="s">
        <v>478</v>
      </c>
      <c r="C46" s="64" t="s">
        <v>540</v>
      </c>
      <c r="D46" s="191"/>
      <c r="E46" s="192"/>
      <c r="F46" s="190">
        <f t="shared" si="0"/>
        <v>0</v>
      </c>
      <c r="G46" s="192"/>
      <c r="H46" s="192"/>
      <c r="I46" s="192"/>
      <c r="J46" s="192"/>
      <c r="K46" s="192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54">
        <f>Раздел3!F42</f>
        <v>0</v>
      </c>
      <c r="Z46" s="154">
        <f>Раздел3!G42</f>
        <v>0</v>
      </c>
    </row>
    <row r="47" spans="1:26" ht="15.95" customHeight="1" x14ac:dyDescent="0.25">
      <c r="A47" s="355"/>
      <c r="B47" s="126" t="s">
        <v>251</v>
      </c>
      <c r="C47" s="64" t="s">
        <v>541</v>
      </c>
      <c r="D47" s="191"/>
      <c r="E47" s="192"/>
      <c r="F47" s="190">
        <f t="shared" si="0"/>
        <v>0</v>
      </c>
      <c r="G47" s="192"/>
      <c r="H47" s="192"/>
      <c r="I47" s="192"/>
      <c r="J47" s="192"/>
      <c r="K47" s="192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54"/>
      <c r="Z47" s="154"/>
    </row>
    <row r="48" spans="1:26" ht="15.75" customHeight="1" x14ac:dyDescent="0.25">
      <c r="A48" s="355"/>
      <c r="B48" s="126" t="s">
        <v>383</v>
      </c>
      <c r="C48" s="64" t="s">
        <v>542</v>
      </c>
      <c r="D48" s="190">
        <f>IF(SUM(D49:D52)&gt;=1,1,0)</f>
        <v>1</v>
      </c>
      <c r="E48" s="190">
        <f>IF(SUM(E49:E52)&gt;=1,1,0)</f>
        <v>0</v>
      </c>
      <c r="F48" s="190">
        <f t="shared" si="0"/>
        <v>106</v>
      </c>
      <c r="G48" s="193">
        <f t="shared" ref="G48:X48" si="5">SUM(G49:G52)</f>
        <v>0</v>
      </c>
      <c r="H48" s="193">
        <f t="shared" si="5"/>
        <v>0</v>
      </c>
      <c r="I48" s="193">
        <f t="shared" si="5"/>
        <v>0</v>
      </c>
      <c r="J48" s="193">
        <f t="shared" si="5"/>
        <v>0</v>
      </c>
      <c r="K48" s="193">
        <f t="shared" si="5"/>
        <v>0</v>
      </c>
      <c r="L48" s="193">
        <f t="shared" si="5"/>
        <v>0</v>
      </c>
      <c r="M48" s="193">
        <f t="shared" si="5"/>
        <v>0</v>
      </c>
      <c r="N48" s="193">
        <f t="shared" si="5"/>
        <v>0</v>
      </c>
      <c r="O48" s="193">
        <f t="shared" si="5"/>
        <v>0</v>
      </c>
      <c r="P48" s="193">
        <f t="shared" si="5"/>
        <v>0</v>
      </c>
      <c r="Q48" s="193">
        <f t="shared" si="5"/>
        <v>0</v>
      </c>
      <c r="R48" s="193">
        <f t="shared" si="5"/>
        <v>0</v>
      </c>
      <c r="S48" s="193">
        <f t="shared" si="5"/>
        <v>0</v>
      </c>
      <c r="T48" s="193">
        <f t="shared" si="5"/>
        <v>0</v>
      </c>
      <c r="U48" s="193">
        <f t="shared" si="5"/>
        <v>0</v>
      </c>
      <c r="V48" s="193">
        <f t="shared" si="5"/>
        <v>0</v>
      </c>
      <c r="W48" s="193">
        <f t="shared" si="5"/>
        <v>106</v>
      </c>
      <c r="X48" s="222">
        <f t="shared" si="5"/>
        <v>0</v>
      </c>
      <c r="Y48" s="154"/>
      <c r="Z48" s="154"/>
    </row>
    <row r="49" spans="1:26" ht="21" customHeight="1" x14ac:dyDescent="0.25">
      <c r="A49" s="355"/>
      <c r="B49" s="127" t="s">
        <v>415</v>
      </c>
      <c r="C49" s="64" t="s">
        <v>543</v>
      </c>
      <c r="D49" s="191">
        <v>1</v>
      </c>
      <c r="E49" s="191"/>
      <c r="F49" s="190">
        <f t="shared" si="0"/>
        <v>36</v>
      </c>
      <c r="G49" s="192"/>
      <c r="H49" s="192"/>
      <c r="I49" s="192"/>
      <c r="J49" s="192"/>
      <c r="K49" s="192"/>
      <c r="L49" s="191"/>
      <c r="M49" s="191"/>
      <c r="N49" s="191"/>
      <c r="O49" s="191"/>
      <c r="P49" s="191"/>
      <c r="Q49" s="191"/>
      <c r="R49" s="192"/>
      <c r="S49" s="191"/>
      <c r="T49" s="191"/>
      <c r="U49" s="191"/>
      <c r="V49" s="191"/>
      <c r="W49" s="191">
        <v>36</v>
      </c>
      <c r="X49" s="191"/>
      <c r="Y49" s="154">
        <f>Раздел3!F43</f>
        <v>0</v>
      </c>
      <c r="Z49" s="154">
        <f>Раздел3!G43</f>
        <v>0</v>
      </c>
    </row>
    <row r="50" spans="1:26" ht="15.75" customHeight="1" x14ac:dyDescent="0.25">
      <c r="A50" s="355"/>
      <c r="B50" s="127" t="s">
        <v>298</v>
      </c>
      <c r="C50" s="64" t="s">
        <v>544</v>
      </c>
      <c r="D50" s="191">
        <v>1</v>
      </c>
      <c r="E50" s="191"/>
      <c r="F50" s="190">
        <f t="shared" si="0"/>
        <v>70</v>
      </c>
      <c r="G50" s="192"/>
      <c r="H50" s="192"/>
      <c r="I50" s="192"/>
      <c r="J50" s="192"/>
      <c r="K50" s="192"/>
      <c r="L50" s="191"/>
      <c r="M50" s="191"/>
      <c r="N50" s="191"/>
      <c r="O50" s="191"/>
      <c r="P50" s="191"/>
      <c r="Q50" s="191"/>
      <c r="R50" s="192">
        <f>SUM(G50:K50)</f>
        <v>0</v>
      </c>
      <c r="S50" s="191"/>
      <c r="T50" s="191"/>
      <c r="U50" s="191"/>
      <c r="V50" s="191"/>
      <c r="W50" s="191">
        <v>70</v>
      </c>
      <c r="X50" s="191"/>
      <c r="Y50" s="154">
        <f>Раздел3!F44</f>
        <v>0</v>
      </c>
      <c r="Z50" s="154">
        <f>Раздел3!G44</f>
        <v>0</v>
      </c>
    </row>
    <row r="51" spans="1:26" ht="15" customHeight="1" x14ac:dyDescent="0.25">
      <c r="A51" s="355"/>
      <c r="B51" s="127" t="s">
        <v>299</v>
      </c>
      <c r="C51" s="64" t="s">
        <v>545</v>
      </c>
      <c r="D51" s="191"/>
      <c r="E51" s="191"/>
      <c r="F51" s="190">
        <f t="shared" si="0"/>
        <v>0</v>
      </c>
      <c r="G51" s="192"/>
      <c r="H51" s="192"/>
      <c r="I51" s="192"/>
      <c r="J51" s="192"/>
      <c r="K51" s="192"/>
      <c r="L51" s="191"/>
      <c r="M51" s="191"/>
      <c r="N51" s="191"/>
      <c r="O51" s="191"/>
      <c r="P51" s="191"/>
      <c r="Q51" s="191"/>
      <c r="R51" s="192"/>
      <c r="S51" s="191"/>
      <c r="T51" s="191"/>
      <c r="U51" s="191"/>
      <c r="V51" s="191"/>
      <c r="W51" s="191"/>
      <c r="X51" s="191"/>
      <c r="Y51" s="154">
        <f>Раздел3!F45</f>
        <v>0</v>
      </c>
      <c r="Z51" s="154">
        <f>Раздел3!G45</f>
        <v>0</v>
      </c>
    </row>
    <row r="52" spans="1:26" ht="15.95" customHeight="1" x14ac:dyDescent="0.25">
      <c r="A52" s="355"/>
      <c r="B52" s="127" t="s">
        <v>300</v>
      </c>
      <c r="C52" s="64" t="s">
        <v>546</v>
      </c>
      <c r="D52" s="191"/>
      <c r="E52" s="191"/>
      <c r="F52" s="190">
        <f t="shared" si="0"/>
        <v>0</v>
      </c>
      <c r="G52" s="192"/>
      <c r="H52" s="192"/>
      <c r="I52" s="192"/>
      <c r="J52" s="192"/>
      <c r="K52" s="192"/>
      <c r="L52" s="191"/>
      <c r="M52" s="191"/>
      <c r="N52" s="191"/>
      <c r="O52" s="191"/>
      <c r="P52" s="191"/>
      <c r="Q52" s="191"/>
      <c r="R52" s="192">
        <f>SUM(G52:K52)</f>
        <v>0</v>
      </c>
      <c r="S52" s="191"/>
      <c r="T52" s="191"/>
      <c r="U52" s="191"/>
      <c r="V52" s="191"/>
      <c r="W52" s="191"/>
      <c r="X52" s="191"/>
      <c r="Y52" s="154">
        <f>Раздел3!F46</f>
        <v>0</v>
      </c>
      <c r="Z52" s="154">
        <f>Раздел3!G46</f>
        <v>0</v>
      </c>
    </row>
    <row r="53" spans="1:26" ht="15.95" customHeight="1" x14ac:dyDescent="0.25">
      <c r="A53" s="355"/>
      <c r="B53" s="126" t="s">
        <v>137</v>
      </c>
      <c r="C53" s="64" t="s">
        <v>547</v>
      </c>
      <c r="D53" s="191"/>
      <c r="E53" s="192"/>
      <c r="F53" s="190">
        <f t="shared" si="0"/>
        <v>0</v>
      </c>
      <c r="G53" s="192"/>
      <c r="H53" s="192"/>
      <c r="I53" s="192"/>
      <c r="J53" s="192"/>
      <c r="K53" s="192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54">
        <f>Раздел3!F47</f>
        <v>0</v>
      </c>
      <c r="Z53" s="154">
        <f>Раздел3!G47</f>
        <v>0</v>
      </c>
    </row>
    <row r="54" spans="1:26" ht="15.95" customHeight="1" x14ac:dyDescent="0.25">
      <c r="A54" s="355"/>
      <c r="B54" s="126" t="s">
        <v>775</v>
      </c>
      <c r="C54" s="64" t="s">
        <v>548</v>
      </c>
      <c r="D54" s="191"/>
      <c r="E54" s="192"/>
      <c r="F54" s="190">
        <f t="shared" si="0"/>
        <v>0</v>
      </c>
      <c r="G54" s="192"/>
      <c r="H54" s="192"/>
      <c r="I54" s="192"/>
      <c r="J54" s="192"/>
      <c r="K54" s="192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54">
        <f>Раздел3!F48</f>
        <v>0</v>
      </c>
      <c r="Z54" s="154">
        <f>Раздел3!G48</f>
        <v>0</v>
      </c>
    </row>
    <row r="55" spans="1:26" ht="15" customHeight="1" x14ac:dyDescent="0.25">
      <c r="A55" s="355"/>
      <c r="B55" s="126" t="s">
        <v>384</v>
      </c>
      <c r="C55" s="64" t="s">
        <v>549</v>
      </c>
      <c r="D55" s="190">
        <f>IF(SUM(D56:D58)&gt;=1,1,0)</f>
        <v>0</v>
      </c>
      <c r="E55" s="190">
        <f>IF(SUM(E56:E58)&gt;=1,1,0)</f>
        <v>0</v>
      </c>
      <c r="F55" s="190">
        <f t="shared" si="0"/>
        <v>0</v>
      </c>
      <c r="G55" s="193">
        <f t="shared" ref="G55:X55" si="6">SUM(G56:G58)</f>
        <v>0</v>
      </c>
      <c r="H55" s="193">
        <f t="shared" si="6"/>
        <v>0</v>
      </c>
      <c r="I55" s="193">
        <f t="shared" si="6"/>
        <v>0</v>
      </c>
      <c r="J55" s="193">
        <f t="shared" si="6"/>
        <v>0</v>
      </c>
      <c r="K55" s="193">
        <f t="shared" si="6"/>
        <v>0</v>
      </c>
      <c r="L55" s="193">
        <f t="shared" si="6"/>
        <v>0</v>
      </c>
      <c r="M55" s="193">
        <f t="shared" si="6"/>
        <v>0</v>
      </c>
      <c r="N55" s="193">
        <f t="shared" si="6"/>
        <v>0</v>
      </c>
      <c r="O55" s="193">
        <f t="shared" si="6"/>
        <v>0</v>
      </c>
      <c r="P55" s="193">
        <f t="shared" si="6"/>
        <v>0</v>
      </c>
      <c r="Q55" s="193">
        <f t="shared" si="6"/>
        <v>0</v>
      </c>
      <c r="R55" s="193">
        <f t="shared" si="6"/>
        <v>0</v>
      </c>
      <c r="S55" s="193">
        <f t="shared" si="6"/>
        <v>0</v>
      </c>
      <c r="T55" s="193">
        <f t="shared" si="6"/>
        <v>0</v>
      </c>
      <c r="U55" s="193">
        <f t="shared" si="6"/>
        <v>0</v>
      </c>
      <c r="V55" s="193">
        <f t="shared" si="6"/>
        <v>0</v>
      </c>
      <c r="W55" s="193">
        <f t="shared" si="6"/>
        <v>0</v>
      </c>
      <c r="X55" s="222">
        <f t="shared" si="6"/>
        <v>0</v>
      </c>
      <c r="Y55" s="154">
        <f>Раздел3!F49</f>
        <v>0</v>
      </c>
      <c r="Z55" s="154">
        <f>Раздел3!G49</f>
        <v>0</v>
      </c>
    </row>
    <row r="56" spans="1:26" ht="21" customHeight="1" x14ac:dyDescent="0.25">
      <c r="A56" s="355"/>
      <c r="B56" s="127" t="s">
        <v>416</v>
      </c>
      <c r="C56" s="64" t="s">
        <v>550</v>
      </c>
      <c r="D56" s="191"/>
      <c r="E56" s="191"/>
      <c r="F56" s="190">
        <f t="shared" si="0"/>
        <v>0</v>
      </c>
      <c r="G56" s="192"/>
      <c r="H56" s="192"/>
      <c r="I56" s="192"/>
      <c r="J56" s="192"/>
      <c r="K56" s="192"/>
      <c r="L56" s="191"/>
      <c r="M56" s="191"/>
      <c r="N56" s="191"/>
      <c r="O56" s="191"/>
      <c r="P56" s="191"/>
      <c r="Q56" s="191"/>
      <c r="R56" s="192"/>
      <c r="S56" s="191"/>
      <c r="T56" s="191"/>
      <c r="U56" s="191"/>
      <c r="V56" s="191"/>
      <c r="W56" s="191"/>
      <c r="X56" s="191"/>
      <c r="Y56" s="154">
        <f>Раздел3!F50</f>
        <v>0</v>
      </c>
      <c r="Z56" s="154">
        <f>Раздел3!G50</f>
        <v>0</v>
      </c>
    </row>
    <row r="57" spans="1:26" ht="15.95" customHeight="1" x14ac:dyDescent="0.25">
      <c r="A57" s="355"/>
      <c r="B57" s="127" t="s">
        <v>291</v>
      </c>
      <c r="C57" s="64" t="s">
        <v>551</v>
      </c>
      <c r="D57" s="191"/>
      <c r="E57" s="191"/>
      <c r="F57" s="190">
        <f t="shared" si="0"/>
        <v>0</v>
      </c>
      <c r="G57" s="192"/>
      <c r="H57" s="192"/>
      <c r="I57" s="192"/>
      <c r="J57" s="192"/>
      <c r="K57" s="192"/>
      <c r="L57" s="191"/>
      <c r="M57" s="191"/>
      <c r="N57" s="191"/>
      <c r="O57" s="191"/>
      <c r="P57" s="191"/>
      <c r="Q57" s="191"/>
      <c r="R57" s="192">
        <f>SUM(G57:K57)</f>
        <v>0</v>
      </c>
      <c r="S57" s="191"/>
      <c r="T57" s="191"/>
      <c r="U57" s="191"/>
      <c r="V57" s="191"/>
      <c r="W57" s="191"/>
      <c r="X57" s="191"/>
      <c r="Y57" s="154">
        <f>Раздел3!F51</f>
        <v>0</v>
      </c>
      <c r="Z57" s="154">
        <f>Раздел3!G51</f>
        <v>0</v>
      </c>
    </row>
    <row r="58" spans="1:26" ht="15" customHeight="1" x14ac:dyDescent="0.25">
      <c r="A58" s="355"/>
      <c r="B58" s="127" t="s">
        <v>479</v>
      </c>
      <c r="C58" s="64" t="s">
        <v>552</v>
      </c>
      <c r="D58" s="191"/>
      <c r="E58" s="192"/>
      <c r="F58" s="190">
        <f t="shared" si="0"/>
        <v>0</v>
      </c>
      <c r="G58" s="192"/>
      <c r="H58" s="192"/>
      <c r="I58" s="192"/>
      <c r="J58" s="192"/>
      <c r="K58" s="192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54">
        <f>Раздел3!F52</f>
        <v>0</v>
      </c>
      <c r="Z58" s="154">
        <f>Раздел3!G52</f>
        <v>0</v>
      </c>
    </row>
    <row r="59" spans="1:26" ht="15.95" customHeight="1" x14ac:dyDescent="0.25">
      <c r="A59" s="355"/>
      <c r="B59" s="126" t="s">
        <v>27</v>
      </c>
      <c r="C59" s="64" t="s">
        <v>553</v>
      </c>
      <c r="D59" s="191"/>
      <c r="E59" s="192"/>
      <c r="F59" s="190">
        <f t="shared" si="0"/>
        <v>0</v>
      </c>
      <c r="G59" s="192"/>
      <c r="H59" s="192"/>
      <c r="I59" s="192"/>
      <c r="J59" s="192"/>
      <c r="K59" s="192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54">
        <f>Раздел3!F53</f>
        <v>0</v>
      </c>
      <c r="Z59" s="154">
        <f>Раздел3!G53</f>
        <v>0</v>
      </c>
    </row>
    <row r="60" spans="1:26" ht="15.95" customHeight="1" x14ac:dyDescent="0.25">
      <c r="A60" s="355"/>
      <c r="B60" s="126" t="s">
        <v>28</v>
      </c>
      <c r="C60" s="64" t="s">
        <v>554</v>
      </c>
      <c r="D60" s="191"/>
      <c r="E60" s="192"/>
      <c r="F60" s="190">
        <f t="shared" si="0"/>
        <v>0</v>
      </c>
      <c r="G60" s="192"/>
      <c r="H60" s="192"/>
      <c r="I60" s="192"/>
      <c r="J60" s="192"/>
      <c r="K60" s="192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54"/>
      <c r="Z60" s="154"/>
    </row>
    <row r="61" spans="1:26" ht="15.95" customHeight="1" x14ac:dyDescent="0.25">
      <c r="A61" s="355"/>
      <c r="B61" s="126" t="s">
        <v>29</v>
      </c>
      <c r="C61" s="64" t="s">
        <v>555</v>
      </c>
      <c r="D61" s="191"/>
      <c r="E61" s="191"/>
      <c r="F61" s="190">
        <f t="shared" si="0"/>
        <v>0</v>
      </c>
      <c r="G61" s="192"/>
      <c r="H61" s="192"/>
      <c r="I61" s="192"/>
      <c r="J61" s="192"/>
      <c r="K61" s="192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54">
        <f>Раздел3!F54</f>
        <v>0</v>
      </c>
      <c r="Z61" s="154">
        <f>Раздел3!G54</f>
        <v>0</v>
      </c>
    </row>
    <row r="62" spans="1:26" ht="15.95" customHeight="1" x14ac:dyDescent="0.25">
      <c r="A62" s="355"/>
      <c r="B62" s="126" t="s">
        <v>773</v>
      </c>
      <c r="C62" s="64" t="s">
        <v>556</v>
      </c>
      <c r="D62" s="191"/>
      <c r="E62" s="192"/>
      <c r="F62" s="190">
        <f t="shared" si="0"/>
        <v>0</v>
      </c>
      <c r="G62" s="192"/>
      <c r="H62" s="192"/>
      <c r="I62" s="192"/>
      <c r="J62" s="192"/>
      <c r="K62" s="192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54">
        <f>Раздел3!F55</f>
        <v>0</v>
      </c>
      <c r="Z62" s="154">
        <f>Раздел3!G55</f>
        <v>0</v>
      </c>
    </row>
    <row r="63" spans="1:26" ht="15.95" customHeight="1" x14ac:dyDescent="0.25">
      <c r="A63" s="355"/>
      <c r="B63" s="126" t="s">
        <v>30</v>
      </c>
      <c r="C63" s="64" t="s">
        <v>557</v>
      </c>
      <c r="D63" s="191"/>
      <c r="E63" s="191"/>
      <c r="F63" s="190">
        <f t="shared" si="0"/>
        <v>0</v>
      </c>
      <c r="G63" s="192"/>
      <c r="H63" s="192"/>
      <c r="I63" s="192"/>
      <c r="J63" s="192"/>
      <c r="K63" s="192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54">
        <f>Раздел3!F56</f>
        <v>0</v>
      </c>
      <c r="Z63" s="154">
        <f>Раздел3!G56</f>
        <v>0</v>
      </c>
    </row>
    <row r="64" spans="1:26" ht="15.95" customHeight="1" x14ac:dyDescent="0.25">
      <c r="A64" s="355"/>
      <c r="B64" s="126" t="s">
        <v>31</v>
      </c>
      <c r="C64" s="64" t="s">
        <v>558</v>
      </c>
      <c r="D64" s="191"/>
      <c r="E64" s="192"/>
      <c r="F64" s="190">
        <f t="shared" si="0"/>
        <v>0</v>
      </c>
      <c r="G64" s="192"/>
      <c r="H64" s="192"/>
      <c r="I64" s="192"/>
      <c r="J64" s="192"/>
      <c r="K64" s="192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54">
        <f>Раздел3!F57</f>
        <v>0</v>
      </c>
      <c r="Z64" s="154">
        <f>Раздел3!G57</f>
        <v>0</v>
      </c>
    </row>
    <row r="65" spans="1:26" ht="15.95" customHeight="1" x14ac:dyDescent="0.25">
      <c r="A65" s="355"/>
      <c r="B65" s="126" t="s">
        <v>32</v>
      </c>
      <c r="C65" s="64" t="s">
        <v>559</v>
      </c>
      <c r="D65" s="191"/>
      <c r="E65" s="191"/>
      <c r="F65" s="190">
        <f t="shared" si="0"/>
        <v>0</v>
      </c>
      <c r="G65" s="192"/>
      <c r="H65" s="192"/>
      <c r="I65" s="192"/>
      <c r="J65" s="192"/>
      <c r="K65" s="192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54">
        <f>Раздел3!F58</f>
        <v>0</v>
      </c>
      <c r="Z65" s="154">
        <f>Раздел3!G58</f>
        <v>0</v>
      </c>
    </row>
    <row r="66" spans="1:26" ht="15.95" customHeight="1" x14ac:dyDescent="0.25">
      <c r="A66" s="355"/>
      <c r="B66" s="126" t="s">
        <v>749</v>
      </c>
      <c r="C66" s="64" t="s">
        <v>560</v>
      </c>
      <c r="D66" s="191"/>
      <c r="E66" s="192"/>
      <c r="F66" s="190">
        <f t="shared" si="0"/>
        <v>0</v>
      </c>
      <c r="G66" s="192"/>
      <c r="H66" s="192"/>
      <c r="I66" s="192"/>
      <c r="J66" s="192"/>
      <c r="K66" s="192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54">
        <f>Раздел3!F59</f>
        <v>0</v>
      </c>
      <c r="Z66" s="154">
        <f>Раздел3!G59</f>
        <v>0</v>
      </c>
    </row>
    <row r="67" spans="1:26" ht="15.95" customHeight="1" x14ac:dyDescent="0.25">
      <c r="A67" s="355"/>
      <c r="B67" s="126" t="s">
        <v>33</v>
      </c>
      <c r="C67" s="64" t="s">
        <v>561</v>
      </c>
      <c r="D67" s="191"/>
      <c r="E67" s="191"/>
      <c r="F67" s="190">
        <f t="shared" si="0"/>
        <v>0</v>
      </c>
      <c r="G67" s="192"/>
      <c r="H67" s="192"/>
      <c r="I67" s="192"/>
      <c r="J67" s="192"/>
      <c r="K67" s="192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54"/>
      <c r="Z67" s="154"/>
    </row>
    <row r="68" spans="1:26" ht="15.95" customHeight="1" x14ac:dyDescent="0.25">
      <c r="A68" s="355"/>
      <c r="B68" s="126" t="s">
        <v>385</v>
      </c>
      <c r="C68" s="64" t="s">
        <v>562</v>
      </c>
      <c r="D68" s="190">
        <f>IF(SUM(D69:D72)&gt;=1,1,0)</f>
        <v>0</v>
      </c>
      <c r="E68" s="190">
        <f>IF(SUM(E69:E72)&gt;=1,1,0)</f>
        <v>0</v>
      </c>
      <c r="F68" s="190">
        <f t="shared" si="0"/>
        <v>0</v>
      </c>
      <c r="G68" s="193">
        <f t="shared" ref="G68:X68" si="7">SUM(G69:G72)</f>
        <v>0</v>
      </c>
      <c r="H68" s="193">
        <f t="shared" si="7"/>
        <v>0</v>
      </c>
      <c r="I68" s="193">
        <f t="shared" si="7"/>
        <v>0</v>
      </c>
      <c r="J68" s="193">
        <f t="shared" si="7"/>
        <v>0</v>
      </c>
      <c r="K68" s="193">
        <f t="shared" si="7"/>
        <v>0</v>
      </c>
      <c r="L68" s="193">
        <f t="shared" si="7"/>
        <v>0</v>
      </c>
      <c r="M68" s="193">
        <f t="shared" si="7"/>
        <v>0</v>
      </c>
      <c r="N68" s="193">
        <f t="shared" si="7"/>
        <v>0</v>
      </c>
      <c r="O68" s="193">
        <f t="shared" si="7"/>
        <v>0</v>
      </c>
      <c r="P68" s="193">
        <f t="shared" si="7"/>
        <v>0</v>
      </c>
      <c r="Q68" s="193">
        <f t="shared" si="7"/>
        <v>0</v>
      </c>
      <c r="R68" s="193">
        <f t="shared" si="7"/>
        <v>0</v>
      </c>
      <c r="S68" s="193">
        <f t="shared" si="7"/>
        <v>0</v>
      </c>
      <c r="T68" s="193">
        <f t="shared" si="7"/>
        <v>0</v>
      </c>
      <c r="U68" s="193">
        <f t="shared" si="7"/>
        <v>0</v>
      </c>
      <c r="V68" s="193">
        <f t="shared" si="7"/>
        <v>0</v>
      </c>
      <c r="W68" s="193">
        <f t="shared" si="7"/>
        <v>0</v>
      </c>
      <c r="X68" s="222">
        <f t="shared" si="7"/>
        <v>0</v>
      </c>
      <c r="Y68" s="154">
        <f>Раздел3!F60</f>
        <v>0</v>
      </c>
      <c r="Z68" s="154">
        <f>Раздел3!G60</f>
        <v>0</v>
      </c>
    </row>
    <row r="69" spans="1:26" ht="21" customHeight="1" x14ac:dyDescent="0.25">
      <c r="A69" s="355"/>
      <c r="B69" s="127" t="s">
        <v>417</v>
      </c>
      <c r="C69" s="64" t="s">
        <v>563</v>
      </c>
      <c r="D69" s="191"/>
      <c r="E69" s="191"/>
      <c r="F69" s="190">
        <f t="shared" si="0"/>
        <v>0</v>
      </c>
      <c r="G69" s="192"/>
      <c r="H69" s="192"/>
      <c r="I69" s="192"/>
      <c r="J69" s="192"/>
      <c r="K69" s="192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54">
        <f>Раздел3!F61</f>
        <v>0</v>
      </c>
      <c r="Z69" s="154">
        <f>Раздел3!G61</f>
        <v>0</v>
      </c>
    </row>
    <row r="70" spans="1:26" ht="15" customHeight="1" x14ac:dyDescent="0.25">
      <c r="A70" s="355"/>
      <c r="B70" s="127" t="s">
        <v>252</v>
      </c>
      <c r="C70" s="64" t="s">
        <v>564</v>
      </c>
      <c r="D70" s="191"/>
      <c r="E70" s="192"/>
      <c r="F70" s="190">
        <f t="shared" si="0"/>
        <v>0</v>
      </c>
      <c r="G70" s="192"/>
      <c r="H70" s="192"/>
      <c r="I70" s="192"/>
      <c r="J70" s="192"/>
      <c r="K70" s="192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54">
        <f>Раздел3!F62</f>
        <v>0</v>
      </c>
      <c r="Z70" s="154">
        <f>Раздел3!G62</f>
        <v>0</v>
      </c>
    </row>
    <row r="71" spans="1:26" ht="15.95" customHeight="1" x14ac:dyDescent="0.25">
      <c r="A71" s="355"/>
      <c r="B71" s="127" t="s">
        <v>254</v>
      </c>
      <c r="C71" s="64" t="s">
        <v>565</v>
      </c>
      <c r="D71" s="191"/>
      <c r="E71" s="192"/>
      <c r="F71" s="190">
        <f t="shared" si="0"/>
        <v>0</v>
      </c>
      <c r="G71" s="192"/>
      <c r="H71" s="192"/>
      <c r="I71" s="192"/>
      <c r="J71" s="192"/>
      <c r="K71" s="192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54">
        <f>Раздел3!F63</f>
        <v>0</v>
      </c>
      <c r="Z71" s="154">
        <f>Раздел3!G63</f>
        <v>0</v>
      </c>
    </row>
    <row r="72" spans="1:26" ht="15.95" customHeight="1" x14ac:dyDescent="0.25">
      <c r="A72" s="355"/>
      <c r="B72" s="127" t="s">
        <v>255</v>
      </c>
      <c r="C72" s="64" t="s">
        <v>566</v>
      </c>
      <c r="D72" s="191"/>
      <c r="E72" s="192"/>
      <c r="F72" s="190">
        <f t="shared" si="0"/>
        <v>0</v>
      </c>
      <c r="G72" s="192"/>
      <c r="H72" s="192"/>
      <c r="I72" s="192"/>
      <c r="J72" s="192"/>
      <c r="K72" s="192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54">
        <f>Раздел3!F64</f>
        <v>0</v>
      </c>
      <c r="Z72" s="154">
        <f>Раздел3!G64</f>
        <v>0</v>
      </c>
    </row>
    <row r="73" spans="1:26" ht="15.95" customHeight="1" x14ac:dyDescent="0.25">
      <c r="A73" s="355"/>
      <c r="B73" s="126" t="s">
        <v>480</v>
      </c>
      <c r="C73" s="64" t="s">
        <v>567</v>
      </c>
      <c r="D73" s="191"/>
      <c r="E73" s="192"/>
      <c r="F73" s="190">
        <f t="shared" si="0"/>
        <v>0</v>
      </c>
      <c r="G73" s="192"/>
      <c r="H73" s="192"/>
      <c r="I73" s="192"/>
      <c r="J73" s="192"/>
      <c r="K73" s="192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54">
        <f>Раздел3!F65</f>
        <v>0</v>
      </c>
      <c r="Z73" s="154">
        <f>Раздел3!G65</f>
        <v>0</v>
      </c>
    </row>
    <row r="74" spans="1:26" ht="15.95" customHeight="1" x14ac:dyDescent="0.25">
      <c r="A74" s="355"/>
      <c r="B74" s="126" t="s">
        <v>35</v>
      </c>
      <c r="C74" s="64" t="s">
        <v>568</v>
      </c>
      <c r="D74" s="191"/>
      <c r="E74" s="192"/>
      <c r="F74" s="190">
        <f t="shared" ref="F74:F137" si="8">SUM(G74:K74,U74,W74)*IF(D74&gt;0,1,0)</f>
        <v>0</v>
      </c>
      <c r="G74" s="192"/>
      <c r="H74" s="192"/>
      <c r="I74" s="192"/>
      <c r="J74" s="192"/>
      <c r="K74" s="192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54">
        <f>Раздел3!F66</f>
        <v>0</v>
      </c>
      <c r="Z74" s="154">
        <f>Раздел3!G66</f>
        <v>0</v>
      </c>
    </row>
    <row r="75" spans="1:26" ht="15.95" customHeight="1" x14ac:dyDescent="0.25">
      <c r="A75" s="355"/>
      <c r="B75" s="126" t="s">
        <v>134</v>
      </c>
      <c r="C75" s="64" t="s">
        <v>569</v>
      </c>
      <c r="D75" s="191"/>
      <c r="E75" s="192"/>
      <c r="F75" s="190">
        <f t="shared" si="8"/>
        <v>0</v>
      </c>
      <c r="G75" s="192"/>
      <c r="H75" s="192"/>
      <c r="I75" s="192"/>
      <c r="J75" s="192"/>
      <c r="K75" s="192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54">
        <f>Раздел3!F67</f>
        <v>0</v>
      </c>
      <c r="Z75" s="154">
        <f>Раздел3!G67</f>
        <v>0</v>
      </c>
    </row>
    <row r="76" spans="1:26" ht="15.95" customHeight="1" x14ac:dyDescent="0.25">
      <c r="A76" s="355"/>
      <c r="B76" s="126" t="s">
        <v>36</v>
      </c>
      <c r="C76" s="64" t="s">
        <v>570</v>
      </c>
      <c r="D76" s="191"/>
      <c r="E76" s="191"/>
      <c r="F76" s="190">
        <f t="shared" si="8"/>
        <v>0</v>
      </c>
      <c r="G76" s="192"/>
      <c r="H76" s="192"/>
      <c r="I76" s="192"/>
      <c r="J76" s="192"/>
      <c r="K76" s="192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54">
        <f>Раздел3!F68</f>
        <v>0</v>
      </c>
      <c r="Z76" s="154">
        <f>Раздел3!G68</f>
        <v>0</v>
      </c>
    </row>
    <row r="77" spans="1:26" ht="15.95" customHeight="1" x14ac:dyDescent="0.25">
      <c r="A77" s="355"/>
      <c r="B77" s="126" t="s">
        <v>481</v>
      </c>
      <c r="C77" s="64" t="s">
        <v>571</v>
      </c>
      <c r="D77" s="191"/>
      <c r="E77" s="192"/>
      <c r="F77" s="190">
        <f t="shared" si="8"/>
        <v>0</v>
      </c>
      <c r="G77" s="192"/>
      <c r="H77" s="192"/>
      <c r="I77" s="192"/>
      <c r="J77" s="192"/>
      <c r="K77" s="192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54">
        <f>Раздел3!F69</f>
        <v>0</v>
      </c>
      <c r="Z77" s="154">
        <f>Раздел3!G69</f>
        <v>0</v>
      </c>
    </row>
    <row r="78" spans="1:26" ht="15.95" customHeight="1" x14ac:dyDescent="0.25">
      <c r="A78" s="355"/>
      <c r="B78" s="126" t="s">
        <v>256</v>
      </c>
      <c r="C78" s="64" t="s">
        <v>572</v>
      </c>
      <c r="D78" s="191"/>
      <c r="E78" s="192"/>
      <c r="F78" s="190">
        <f t="shared" si="8"/>
        <v>0</v>
      </c>
      <c r="G78" s="192"/>
      <c r="H78" s="192"/>
      <c r="I78" s="192"/>
      <c r="J78" s="192"/>
      <c r="K78" s="192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54">
        <f>Раздел3!F70</f>
        <v>0</v>
      </c>
      <c r="Z78" s="154">
        <f>Раздел3!G70</f>
        <v>0</v>
      </c>
    </row>
    <row r="79" spans="1:26" ht="15.95" customHeight="1" x14ac:dyDescent="0.25">
      <c r="A79" s="355"/>
      <c r="B79" s="126" t="s">
        <v>37</v>
      </c>
      <c r="C79" s="64" t="s">
        <v>573</v>
      </c>
      <c r="D79" s="191"/>
      <c r="E79" s="191"/>
      <c r="F79" s="190">
        <f t="shared" si="8"/>
        <v>0</v>
      </c>
      <c r="G79" s="192"/>
      <c r="H79" s="192"/>
      <c r="I79" s="192"/>
      <c r="J79" s="192"/>
      <c r="K79" s="192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54">
        <f>Раздел3!F71</f>
        <v>0</v>
      </c>
      <c r="Z79" s="154">
        <f>Раздел3!G71</f>
        <v>0</v>
      </c>
    </row>
    <row r="80" spans="1:26" ht="15.95" customHeight="1" x14ac:dyDescent="0.25">
      <c r="A80" s="355"/>
      <c r="B80" s="126" t="s">
        <v>257</v>
      </c>
      <c r="C80" s="64" t="s">
        <v>574</v>
      </c>
      <c r="D80" s="191"/>
      <c r="E80" s="192"/>
      <c r="F80" s="190">
        <f t="shared" si="8"/>
        <v>0</v>
      </c>
      <c r="G80" s="192"/>
      <c r="H80" s="192"/>
      <c r="I80" s="192"/>
      <c r="J80" s="192"/>
      <c r="K80" s="192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54">
        <f>Раздел3!F72</f>
        <v>0</v>
      </c>
      <c r="Z80" s="154">
        <f>Раздел3!G72</f>
        <v>0</v>
      </c>
    </row>
    <row r="81" spans="1:26" ht="15.95" customHeight="1" x14ac:dyDescent="0.25">
      <c r="A81" s="355"/>
      <c r="B81" s="126" t="s">
        <v>258</v>
      </c>
      <c r="C81" s="64" t="s">
        <v>575</v>
      </c>
      <c r="D81" s="191"/>
      <c r="E81" s="192"/>
      <c r="F81" s="190">
        <f t="shared" si="8"/>
        <v>0</v>
      </c>
      <c r="G81" s="192"/>
      <c r="H81" s="192"/>
      <c r="I81" s="192"/>
      <c r="J81" s="192"/>
      <c r="K81" s="192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54">
        <f>Раздел3!F73</f>
        <v>0</v>
      </c>
      <c r="Z81" s="154">
        <f>Раздел3!G73</f>
        <v>0</v>
      </c>
    </row>
    <row r="82" spans="1:26" ht="15.75" customHeight="1" x14ac:dyDescent="0.25">
      <c r="A82" s="355"/>
      <c r="B82" s="126" t="s">
        <v>776</v>
      </c>
      <c r="C82" s="64" t="s">
        <v>576</v>
      </c>
      <c r="D82" s="190">
        <f>IF(SUM(D83:D84)&gt;=1,1,0)</f>
        <v>0</v>
      </c>
      <c r="E82" s="190">
        <f>IF(SUM(E83:E84)&gt;=1,1,0)</f>
        <v>0</v>
      </c>
      <c r="F82" s="190">
        <f t="shared" si="8"/>
        <v>0</v>
      </c>
      <c r="G82" s="193">
        <f t="shared" ref="G82:X82" si="9">SUM(G83:G84)</f>
        <v>0</v>
      </c>
      <c r="H82" s="193">
        <f t="shared" si="9"/>
        <v>0</v>
      </c>
      <c r="I82" s="193">
        <f t="shared" si="9"/>
        <v>0</v>
      </c>
      <c r="J82" s="193">
        <f t="shared" si="9"/>
        <v>0</v>
      </c>
      <c r="K82" s="193">
        <f t="shared" si="9"/>
        <v>0</v>
      </c>
      <c r="L82" s="193">
        <f t="shared" si="9"/>
        <v>0</v>
      </c>
      <c r="M82" s="193">
        <f t="shared" si="9"/>
        <v>0</v>
      </c>
      <c r="N82" s="193">
        <f t="shared" si="9"/>
        <v>0</v>
      </c>
      <c r="O82" s="193">
        <f t="shared" si="9"/>
        <v>0</v>
      </c>
      <c r="P82" s="193">
        <f t="shared" si="9"/>
        <v>0</v>
      </c>
      <c r="Q82" s="193">
        <f t="shared" si="9"/>
        <v>0</v>
      </c>
      <c r="R82" s="193">
        <f t="shared" si="9"/>
        <v>0</v>
      </c>
      <c r="S82" s="193">
        <f t="shared" si="9"/>
        <v>0</v>
      </c>
      <c r="T82" s="193">
        <f t="shared" si="9"/>
        <v>0</v>
      </c>
      <c r="U82" s="193">
        <f t="shared" si="9"/>
        <v>0</v>
      </c>
      <c r="V82" s="193">
        <f t="shared" si="9"/>
        <v>0</v>
      </c>
      <c r="W82" s="193">
        <f t="shared" si="9"/>
        <v>0</v>
      </c>
      <c r="X82" s="222">
        <f t="shared" si="9"/>
        <v>0</v>
      </c>
      <c r="Y82" s="154">
        <f>Раздел3!F74</f>
        <v>0</v>
      </c>
      <c r="Z82" s="154">
        <f>Раздел3!G74</f>
        <v>0</v>
      </c>
    </row>
    <row r="83" spans="1:26" ht="20.25" customHeight="1" x14ac:dyDescent="0.25">
      <c r="A83" s="355"/>
      <c r="B83" s="127" t="s">
        <v>418</v>
      </c>
      <c r="C83" s="64" t="s">
        <v>577</v>
      </c>
      <c r="D83" s="191"/>
      <c r="E83" s="191"/>
      <c r="F83" s="190">
        <f t="shared" si="8"/>
        <v>0</v>
      </c>
      <c r="G83" s="192"/>
      <c r="H83" s="192"/>
      <c r="I83" s="192"/>
      <c r="J83" s="192"/>
      <c r="K83" s="192"/>
      <c r="L83" s="191"/>
      <c r="M83" s="191"/>
      <c r="N83" s="191"/>
      <c r="O83" s="191"/>
      <c r="P83" s="191"/>
      <c r="Q83" s="191"/>
      <c r="R83" s="192"/>
      <c r="S83" s="191"/>
      <c r="T83" s="191"/>
      <c r="U83" s="191"/>
      <c r="V83" s="191"/>
      <c r="W83" s="191"/>
      <c r="X83" s="191"/>
      <c r="Y83" s="154">
        <f>Раздел3!F75</f>
        <v>0</v>
      </c>
      <c r="Z83" s="154">
        <f>Раздел3!G75</f>
        <v>0</v>
      </c>
    </row>
    <row r="84" spans="1:26" ht="15" customHeight="1" x14ac:dyDescent="0.25">
      <c r="A84" s="355"/>
      <c r="B84" s="127" t="s">
        <v>292</v>
      </c>
      <c r="C84" s="64" t="s">
        <v>578</v>
      </c>
      <c r="D84" s="191"/>
      <c r="E84" s="191"/>
      <c r="F84" s="190">
        <f t="shared" si="8"/>
        <v>0</v>
      </c>
      <c r="G84" s="192"/>
      <c r="H84" s="192"/>
      <c r="I84" s="192"/>
      <c r="J84" s="192"/>
      <c r="K84" s="192"/>
      <c r="L84" s="191"/>
      <c r="M84" s="191"/>
      <c r="N84" s="191"/>
      <c r="O84" s="191"/>
      <c r="P84" s="191"/>
      <c r="Q84" s="191"/>
      <c r="R84" s="192">
        <f>SUM(G84:K84)</f>
        <v>0</v>
      </c>
      <c r="S84" s="191"/>
      <c r="T84" s="191"/>
      <c r="U84" s="191"/>
      <c r="V84" s="191"/>
      <c r="W84" s="191"/>
      <c r="X84" s="191"/>
      <c r="Y84" s="154">
        <f>Раздел3!F76</f>
        <v>0</v>
      </c>
      <c r="Z84" s="154">
        <f>Раздел3!G76</f>
        <v>0</v>
      </c>
    </row>
    <row r="85" spans="1:26" ht="15.95" customHeight="1" x14ac:dyDescent="0.25">
      <c r="A85" s="355"/>
      <c r="B85" s="126" t="s">
        <v>38</v>
      </c>
      <c r="C85" s="64" t="s">
        <v>579</v>
      </c>
      <c r="D85" s="191"/>
      <c r="E85" s="192"/>
      <c r="F85" s="190">
        <f t="shared" si="8"/>
        <v>0</v>
      </c>
      <c r="G85" s="192"/>
      <c r="H85" s="192"/>
      <c r="I85" s="192"/>
      <c r="J85" s="192"/>
      <c r="K85" s="192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54">
        <f>Раздел3!F77</f>
        <v>0</v>
      </c>
      <c r="Z85" s="154">
        <f>Раздел3!G77</f>
        <v>0</v>
      </c>
    </row>
    <row r="86" spans="1:26" ht="15.95" customHeight="1" x14ac:dyDescent="0.25">
      <c r="A86" s="355"/>
      <c r="B86" s="126" t="s">
        <v>39</v>
      </c>
      <c r="C86" s="64" t="s">
        <v>580</v>
      </c>
      <c r="D86" s="191"/>
      <c r="E86" s="192"/>
      <c r="F86" s="190">
        <f t="shared" si="8"/>
        <v>0</v>
      </c>
      <c r="G86" s="192"/>
      <c r="H86" s="192"/>
      <c r="I86" s="192"/>
      <c r="J86" s="192"/>
      <c r="K86" s="192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54">
        <f>Раздел3!F78</f>
        <v>0</v>
      </c>
      <c r="Z86" s="154">
        <f>Раздел3!G78</f>
        <v>0</v>
      </c>
    </row>
    <row r="87" spans="1:26" ht="15.95" customHeight="1" x14ac:dyDescent="0.25">
      <c r="A87" s="355"/>
      <c r="B87" s="126" t="s">
        <v>40</v>
      </c>
      <c r="C87" s="64" t="s">
        <v>581</v>
      </c>
      <c r="D87" s="191"/>
      <c r="E87" s="192"/>
      <c r="F87" s="190">
        <f t="shared" si="8"/>
        <v>0</v>
      </c>
      <c r="G87" s="192"/>
      <c r="H87" s="192"/>
      <c r="I87" s="192"/>
      <c r="J87" s="192"/>
      <c r="K87" s="192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54">
        <f>Раздел3!F79</f>
        <v>0</v>
      </c>
      <c r="Z87" s="154">
        <f>Раздел3!G79</f>
        <v>0</v>
      </c>
    </row>
    <row r="88" spans="1:26" ht="15.75" customHeight="1" x14ac:dyDescent="0.25">
      <c r="A88" s="355"/>
      <c r="B88" s="126" t="s">
        <v>482</v>
      </c>
      <c r="C88" s="64" t="s">
        <v>582</v>
      </c>
      <c r="D88" s="191"/>
      <c r="E88" s="192"/>
      <c r="F88" s="190">
        <f t="shared" si="8"/>
        <v>0</v>
      </c>
      <c r="G88" s="192"/>
      <c r="H88" s="192"/>
      <c r="I88" s="192"/>
      <c r="J88" s="192"/>
      <c r="K88" s="192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54">
        <f>Раздел3!F80</f>
        <v>0</v>
      </c>
      <c r="Z88" s="154">
        <f>Раздел3!G80</f>
        <v>0</v>
      </c>
    </row>
    <row r="89" spans="1:26" ht="15.75" customHeight="1" x14ac:dyDescent="0.25">
      <c r="A89" s="355"/>
      <c r="B89" s="126" t="s">
        <v>483</v>
      </c>
      <c r="C89" s="64" t="s">
        <v>583</v>
      </c>
      <c r="D89" s="191"/>
      <c r="E89" s="192"/>
      <c r="F89" s="190">
        <f t="shared" si="8"/>
        <v>0</v>
      </c>
      <c r="G89" s="192"/>
      <c r="H89" s="192"/>
      <c r="I89" s="192"/>
      <c r="J89" s="192"/>
      <c r="K89" s="192"/>
      <c r="L89" s="191"/>
      <c r="M89" s="191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  <c r="Y89" s="154">
        <f>Раздел3!F81</f>
        <v>0</v>
      </c>
      <c r="Z89" s="154">
        <f>Раздел3!G81</f>
        <v>0</v>
      </c>
    </row>
    <row r="90" spans="1:26" ht="15.95" customHeight="1" x14ac:dyDescent="0.25">
      <c r="A90" s="355"/>
      <c r="B90" s="126" t="s">
        <v>41</v>
      </c>
      <c r="C90" s="64" t="s">
        <v>584</v>
      </c>
      <c r="D90" s="191"/>
      <c r="E90" s="191"/>
      <c r="F90" s="190">
        <f t="shared" si="8"/>
        <v>0</v>
      </c>
      <c r="G90" s="192"/>
      <c r="H90" s="192"/>
      <c r="I90" s="192"/>
      <c r="J90" s="192"/>
      <c r="K90" s="192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  <c r="Y90" s="154">
        <f>Раздел3!F82</f>
        <v>0</v>
      </c>
      <c r="Z90" s="154">
        <f>Раздел3!G82</f>
        <v>0</v>
      </c>
    </row>
    <row r="91" spans="1:26" ht="15.95" customHeight="1" x14ac:dyDescent="0.25">
      <c r="A91" s="355"/>
      <c r="B91" s="126" t="s">
        <v>386</v>
      </c>
      <c r="C91" s="64" t="s">
        <v>585</v>
      </c>
      <c r="D91" s="190">
        <f>IF(SUM(D92:D93)&gt;=1,1,0)</f>
        <v>0</v>
      </c>
      <c r="E91" s="190">
        <f>IF(SUM(E92:E93)&gt;=1,1,0)</f>
        <v>0</v>
      </c>
      <c r="F91" s="190">
        <f t="shared" si="8"/>
        <v>0</v>
      </c>
      <c r="G91" s="193">
        <f t="shared" ref="G91:X91" si="10">SUM(G92:G93)</f>
        <v>0</v>
      </c>
      <c r="H91" s="193">
        <f t="shared" si="10"/>
        <v>0</v>
      </c>
      <c r="I91" s="193">
        <f t="shared" si="10"/>
        <v>0</v>
      </c>
      <c r="J91" s="193">
        <f t="shared" si="10"/>
        <v>0</v>
      </c>
      <c r="K91" s="193">
        <f t="shared" si="10"/>
        <v>0</v>
      </c>
      <c r="L91" s="193">
        <f t="shared" si="10"/>
        <v>0</v>
      </c>
      <c r="M91" s="193">
        <f t="shared" si="10"/>
        <v>0</v>
      </c>
      <c r="N91" s="193">
        <f t="shared" si="10"/>
        <v>0</v>
      </c>
      <c r="O91" s="193">
        <f t="shared" si="10"/>
        <v>0</v>
      </c>
      <c r="P91" s="193">
        <f t="shared" si="10"/>
        <v>0</v>
      </c>
      <c r="Q91" s="193">
        <f t="shared" si="10"/>
        <v>0</v>
      </c>
      <c r="R91" s="193">
        <f t="shared" si="10"/>
        <v>0</v>
      </c>
      <c r="S91" s="193">
        <f t="shared" si="10"/>
        <v>0</v>
      </c>
      <c r="T91" s="193">
        <f t="shared" si="10"/>
        <v>0</v>
      </c>
      <c r="U91" s="193">
        <f t="shared" si="10"/>
        <v>0</v>
      </c>
      <c r="V91" s="193">
        <f t="shared" si="10"/>
        <v>0</v>
      </c>
      <c r="W91" s="193">
        <f t="shared" si="10"/>
        <v>0</v>
      </c>
      <c r="X91" s="222">
        <f t="shared" si="10"/>
        <v>0</v>
      </c>
      <c r="Y91" s="154">
        <f>Раздел3!F83</f>
        <v>0</v>
      </c>
      <c r="Z91" s="154">
        <f>Раздел3!G83</f>
        <v>0</v>
      </c>
    </row>
    <row r="92" spans="1:26" ht="21" customHeight="1" x14ac:dyDescent="0.25">
      <c r="A92" s="355"/>
      <c r="B92" s="127" t="s">
        <v>419</v>
      </c>
      <c r="C92" s="64" t="s">
        <v>586</v>
      </c>
      <c r="D92" s="191"/>
      <c r="E92" s="191"/>
      <c r="F92" s="190">
        <f t="shared" si="8"/>
        <v>0</v>
      </c>
      <c r="G92" s="192"/>
      <c r="H92" s="192"/>
      <c r="I92" s="192"/>
      <c r="J92" s="192"/>
      <c r="K92" s="192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54">
        <f>Раздел3!F84</f>
        <v>0</v>
      </c>
      <c r="Z92" s="154">
        <f>Раздел3!G84</f>
        <v>0</v>
      </c>
    </row>
    <row r="93" spans="1:26" ht="15" customHeight="1" x14ac:dyDescent="0.25">
      <c r="A93" s="355"/>
      <c r="B93" s="127" t="s">
        <v>78</v>
      </c>
      <c r="C93" s="64" t="s">
        <v>587</v>
      </c>
      <c r="D93" s="191"/>
      <c r="E93" s="191"/>
      <c r="F93" s="190">
        <f t="shared" si="8"/>
        <v>0</v>
      </c>
      <c r="G93" s="192"/>
      <c r="H93" s="192"/>
      <c r="I93" s="192"/>
      <c r="J93" s="192"/>
      <c r="K93" s="192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54">
        <f>Раздел3!F85</f>
        <v>0</v>
      </c>
      <c r="Z93" s="154">
        <f>Раздел3!G85</f>
        <v>0</v>
      </c>
    </row>
    <row r="94" spans="1:26" ht="15.75" customHeight="1" x14ac:dyDescent="0.25">
      <c r="A94" s="355"/>
      <c r="B94" s="126" t="s">
        <v>259</v>
      </c>
      <c r="C94" s="64" t="s">
        <v>588</v>
      </c>
      <c r="D94" s="191"/>
      <c r="E94" s="192"/>
      <c r="F94" s="190">
        <f t="shared" si="8"/>
        <v>0</v>
      </c>
      <c r="G94" s="192"/>
      <c r="H94" s="192"/>
      <c r="I94" s="192"/>
      <c r="J94" s="192"/>
      <c r="K94" s="192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54">
        <f>Раздел3!F86</f>
        <v>0</v>
      </c>
      <c r="Z94" s="154">
        <f>Раздел3!G86</f>
        <v>0</v>
      </c>
    </row>
    <row r="95" spans="1:26" ht="15.75" customHeight="1" x14ac:dyDescent="0.25">
      <c r="A95" s="355"/>
      <c r="B95" s="126" t="s">
        <v>484</v>
      </c>
      <c r="C95" s="64" t="s">
        <v>589</v>
      </c>
      <c r="D95" s="191"/>
      <c r="E95" s="191"/>
      <c r="F95" s="190">
        <f t="shared" si="8"/>
        <v>0</v>
      </c>
      <c r="G95" s="192"/>
      <c r="H95" s="192"/>
      <c r="I95" s="192"/>
      <c r="J95" s="192"/>
      <c r="K95" s="192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54">
        <f>Раздел3!F87</f>
        <v>0</v>
      </c>
      <c r="Z95" s="154">
        <f>Раздел3!G87</f>
        <v>0</v>
      </c>
    </row>
    <row r="96" spans="1:26" ht="15.75" customHeight="1" x14ac:dyDescent="0.25">
      <c r="A96" s="355"/>
      <c r="B96" s="126" t="s">
        <v>768</v>
      </c>
      <c r="C96" s="64" t="s">
        <v>590</v>
      </c>
      <c r="D96" s="191"/>
      <c r="E96" s="192"/>
      <c r="F96" s="190">
        <f t="shared" si="8"/>
        <v>0</v>
      </c>
      <c r="G96" s="192"/>
      <c r="H96" s="192"/>
      <c r="I96" s="192"/>
      <c r="J96" s="192"/>
      <c r="K96" s="192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54">
        <f>Раздел3!F88</f>
        <v>0</v>
      </c>
      <c r="Z96" s="154">
        <f>Раздел3!G88</f>
        <v>0</v>
      </c>
    </row>
    <row r="97" spans="1:26" ht="15.95" customHeight="1" x14ac:dyDescent="0.25">
      <c r="A97" s="355"/>
      <c r="B97" s="126" t="s">
        <v>135</v>
      </c>
      <c r="C97" s="64" t="s">
        <v>591</v>
      </c>
      <c r="D97" s="191"/>
      <c r="E97" s="192"/>
      <c r="F97" s="190">
        <f t="shared" si="8"/>
        <v>0</v>
      </c>
      <c r="G97" s="192"/>
      <c r="H97" s="192"/>
      <c r="I97" s="192"/>
      <c r="J97" s="192"/>
      <c r="K97" s="192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54">
        <f>Раздел3!F89</f>
        <v>0</v>
      </c>
      <c r="Z97" s="154">
        <f>Раздел3!G89</f>
        <v>0</v>
      </c>
    </row>
    <row r="98" spans="1:26" ht="15.95" customHeight="1" x14ac:dyDescent="0.25">
      <c r="A98" s="355"/>
      <c r="B98" s="126" t="s">
        <v>387</v>
      </c>
      <c r="C98" s="64" t="s">
        <v>592</v>
      </c>
      <c r="D98" s="190">
        <f>IF(SUM(D99:D105)&gt;=1,1,0)</f>
        <v>1</v>
      </c>
      <c r="E98" s="190">
        <f>IF(SUM(E99:E105)&gt;=1,1,0)</f>
        <v>0</v>
      </c>
      <c r="F98" s="190">
        <f t="shared" si="8"/>
        <v>260</v>
      </c>
      <c r="G98" s="193">
        <f t="shared" ref="G98:X98" si="11">SUM(G99:G105)</f>
        <v>0</v>
      </c>
      <c r="H98" s="193">
        <f t="shared" si="11"/>
        <v>0</v>
      </c>
      <c r="I98" s="193">
        <f t="shared" si="11"/>
        <v>0</v>
      </c>
      <c r="J98" s="193">
        <f t="shared" si="11"/>
        <v>0</v>
      </c>
      <c r="K98" s="193">
        <f t="shared" si="11"/>
        <v>0</v>
      </c>
      <c r="L98" s="193">
        <f t="shared" si="11"/>
        <v>0</v>
      </c>
      <c r="M98" s="193">
        <f t="shared" si="11"/>
        <v>0</v>
      </c>
      <c r="N98" s="193">
        <f t="shared" si="11"/>
        <v>0</v>
      </c>
      <c r="O98" s="193">
        <f t="shared" si="11"/>
        <v>0</v>
      </c>
      <c r="P98" s="193">
        <f t="shared" si="11"/>
        <v>0</v>
      </c>
      <c r="Q98" s="193">
        <f t="shared" si="11"/>
        <v>0</v>
      </c>
      <c r="R98" s="193">
        <f t="shared" si="11"/>
        <v>0</v>
      </c>
      <c r="S98" s="193">
        <f t="shared" si="11"/>
        <v>0</v>
      </c>
      <c r="T98" s="193">
        <f t="shared" si="11"/>
        <v>0</v>
      </c>
      <c r="U98" s="193">
        <f t="shared" si="11"/>
        <v>0</v>
      </c>
      <c r="V98" s="193">
        <f t="shared" si="11"/>
        <v>0</v>
      </c>
      <c r="W98" s="193">
        <f t="shared" si="11"/>
        <v>260</v>
      </c>
      <c r="X98" s="222">
        <f t="shared" si="11"/>
        <v>0</v>
      </c>
      <c r="Y98" s="154">
        <f>Раздел3!F90</f>
        <v>0</v>
      </c>
      <c r="Z98" s="154">
        <f>Раздел3!G90</f>
        <v>0</v>
      </c>
    </row>
    <row r="99" spans="1:26" ht="21" customHeight="1" x14ac:dyDescent="0.25">
      <c r="A99" s="355"/>
      <c r="B99" s="127" t="s">
        <v>420</v>
      </c>
      <c r="C99" s="64" t="s">
        <v>593</v>
      </c>
      <c r="D99" s="191"/>
      <c r="E99" s="191"/>
      <c r="F99" s="190">
        <f t="shared" si="8"/>
        <v>0</v>
      </c>
      <c r="G99" s="192"/>
      <c r="H99" s="192"/>
      <c r="I99" s="192"/>
      <c r="J99" s="192"/>
      <c r="K99" s="192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54">
        <f>Раздел3!F91</f>
        <v>0</v>
      </c>
      <c r="Z99" s="154">
        <f>Раздел3!G91</f>
        <v>0</v>
      </c>
    </row>
    <row r="100" spans="1:26" ht="21" customHeight="1" x14ac:dyDescent="0.25">
      <c r="A100" s="355"/>
      <c r="B100" s="127" t="s">
        <v>333</v>
      </c>
      <c r="C100" s="64" t="s">
        <v>594</v>
      </c>
      <c r="D100" s="191">
        <v>1</v>
      </c>
      <c r="E100" s="191"/>
      <c r="F100" s="190">
        <f t="shared" si="8"/>
        <v>233</v>
      </c>
      <c r="G100" s="192"/>
      <c r="H100" s="192"/>
      <c r="I100" s="192"/>
      <c r="J100" s="192"/>
      <c r="K100" s="192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>
        <v>233</v>
      </c>
      <c r="X100" s="191"/>
      <c r="Y100" s="154">
        <f>Раздел3!F92</f>
        <v>0</v>
      </c>
      <c r="Z100" s="154">
        <f>Раздел3!G92</f>
        <v>0</v>
      </c>
    </row>
    <row r="101" spans="1:26" ht="21" customHeight="1" x14ac:dyDescent="0.25">
      <c r="A101" s="355"/>
      <c r="B101" s="127" t="s">
        <v>334</v>
      </c>
      <c r="C101" s="64" t="s">
        <v>595</v>
      </c>
      <c r="D101" s="191"/>
      <c r="E101" s="191"/>
      <c r="F101" s="190">
        <f t="shared" si="8"/>
        <v>0</v>
      </c>
      <c r="G101" s="192"/>
      <c r="H101" s="192"/>
      <c r="I101" s="192"/>
      <c r="J101" s="192"/>
      <c r="K101" s="192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54">
        <f>Раздел3!F93</f>
        <v>0</v>
      </c>
      <c r="Z101" s="154">
        <f>Раздел3!G93</f>
        <v>0</v>
      </c>
    </row>
    <row r="102" spans="1:26" ht="15.95" customHeight="1" x14ac:dyDescent="0.25">
      <c r="A102" s="355"/>
      <c r="B102" s="127" t="s">
        <v>309</v>
      </c>
      <c r="C102" s="64" t="s">
        <v>596</v>
      </c>
      <c r="D102" s="191">
        <v>1</v>
      </c>
      <c r="E102" s="191"/>
      <c r="F102" s="190">
        <f t="shared" si="8"/>
        <v>27</v>
      </c>
      <c r="G102" s="192"/>
      <c r="H102" s="192"/>
      <c r="I102" s="192"/>
      <c r="J102" s="192"/>
      <c r="K102" s="192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>
        <v>27</v>
      </c>
      <c r="X102" s="191"/>
      <c r="Y102" s="154">
        <f>Раздел3!F94</f>
        <v>0</v>
      </c>
      <c r="Z102" s="154">
        <f>Раздел3!G94</f>
        <v>0</v>
      </c>
    </row>
    <row r="103" spans="1:26" ht="15.95" customHeight="1" x14ac:dyDescent="0.25">
      <c r="A103" s="355"/>
      <c r="B103" s="127" t="s">
        <v>325</v>
      </c>
      <c r="C103" s="64" t="s">
        <v>597</v>
      </c>
      <c r="D103" s="191"/>
      <c r="E103" s="191"/>
      <c r="F103" s="190">
        <f t="shared" si="8"/>
        <v>0</v>
      </c>
      <c r="G103" s="192"/>
      <c r="H103" s="192"/>
      <c r="I103" s="192"/>
      <c r="J103" s="192"/>
      <c r="K103" s="192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54">
        <f>Раздел3!F95</f>
        <v>0</v>
      </c>
      <c r="Z103" s="154">
        <f>Раздел3!G95</f>
        <v>0</v>
      </c>
    </row>
    <row r="104" spans="1:26" ht="15.95" customHeight="1" x14ac:dyDescent="0.25">
      <c r="A104" s="355"/>
      <c r="B104" s="127" t="s">
        <v>308</v>
      </c>
      <c r="C104" s="64" t="s">
        <v>598</v>
      </c>
      <c r="D104" s="191"/>
      <c r="E104" s="191"/>
      <c r="F104" s="190">
        <f t="shared" si="8"/>
        <v>0</v>
      </c>
      <c r="G104" s="192"/>
      <c r="H104" s="192"/>
      <c r="I104" s="192"/>
      <c r="J104" s="192"/>
      <c r="K104" s="192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54">
        <f>Раздел3!F96</f>
        <v>0</v>
      </c>
      <c r="Z104" s="154">
        <f>Раздел3!G96</f>
        <v>0</v>
      </c>
    </row>
    <row r="105" spans="1:26" ht="15.95" customHeight="1" x14ac:dyDescent="0.25">
      <c r="A105" s="355"/>
      <c r="B105" s="127" t="s">
        <v>307</v>
      </c>
      <c r="C105" s="64" t="s">
        <v>599</v>
      </c>
      <c r="D105" s="191"/>
      <c r="E105" s="191"/>
      <c r="F105" s="190">
        <f t="shared" si="8"/>
        <v>0</v>
      </c>
      <c r="G105" s="192"/>
      <c r="H105" s="192"/>
      <c r="I105" s="192"/>
      <c r="J105" s="192"/>
      <c r="K105" s="192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54">
        <f>Раздел3!F97</f>
        <v>0</v>
      </c>
      <c r="Z105" s="154">
        <f>Раздел3!G97</f>
        <v>0</v>
      </c>
    </row>
    <row r="106" spans="1:26" ht="15.95" customHeight="1" x14ac:dyDescent="0.25">
      <c r="A106" s="355"/>
      <c r="B106" s="126" t="s">
        <v>42</v>
      </c>
      <c r="C106" s="64" t="s">
        <v>600</v>
      </c>
      <c r="D106" s="191"/>
      <c r="E106" s="191"/>
      <c r="F106" s="190">
        <f t="shared" si="8"/>
        <v>0</v>
      </c>
      <c r="G106" s="192"/>
      <c r="H106" s="192"/>
      <c r="I106" s="192"/>
      <c r="J106" s="192"/>
      <c r="K106" s="192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54">
        <f>Раздел3!F98</f>
        <v>0</v>
      </c>
      <c r="Z106" s="154">
        <f>Раздел3!G98</f>
        <v>0</v>
      </c>
    </row>
    <row r="107" spans="1:26" ht="15.95" customHeight="1" x14ac:dyDescent="0.25">
      <c r="A107" s="355"/>
      <c r="B107" s="126" t="s">
        <v>43</v>
      </c>
      <c r="C107" s="64" t="s">
        <v>601</v>
      </c>
      <c r="D107" s="191"/>
      <c r="E107" s="191"/>
      <c r="F107" s="190">
        <f t="shared" si="8"/>
        <v>0</v>
      </c>
      <c r="G107" s="192"/>
      <c r="H107" s="192"/>
      <c r="I107" s="192"/>
      <c r="J107" s="192"/>
      <c r="K107" s="192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54">
        <f>Раздел3!F99</f>
        <v>0</v>
      </c>
      <c r="Z107" s="154">
        <f>Раздел3!G99</f>
        <v>0</v>
      </c>
    </row>
    <row r="108" spans="1:26" ht="15.95" customHeight="1" x14ac:dyDescent="0.25">
      <c r="A108" s="355"/>
      <c r="B108" s="126" t="s">
        <v>260</v>
      </c>
      <c r="C108" s="64" t="s">
        <v>602</v>
      </c>
      <c r="D108" s="191"/>
      <c r="E108" s="192"/>
      <c r="F108" s="190">
        <f t="shared" si="8"/>
        <v>0</v>
      </c>
      <c r="G108" s="192"/>
      <c r="H108" s="192"/>
      <c r="I108" s="192"/>
      <c r="J108" s="192"/>
      <c r="K108" s="192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54">
        <f>Раздел3!F100</f>
        <v>0</v>
      </c>
      <c r="Z108" s="154">
        <f>Раздел3!G100</f>
        <v>0</v>
      </c>
    </row>
    <row r="109" spans="1:26" ht="21" customHeight="1" x14ac:dyDescent="0.25">
      <c r="A109" s="355"/>
      <c r="B109" s="145" t="s">
        <v>485</v>
      </c>
      <c r="C109" s="64" t="s">
        <v>603</v>
      </c>
      <c r="D109" s="191"/>
      <c r="E109" s="192"/>
      <c r="F109" s="190">
        <f t="shared" si="8"/>
        <v>0</v>
      </c>
      <c r="G109" s="192"/>
      <c r="H109" s="192"/>
      <c r="I109" s="192"/>
      <c r="J109" s="192"/>
      <c r="K109" s="192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54">
        <f>Раздел3!F101</f>
        <v>0</v>
      </c>
      <c r="Z109" s="154">
        <f>Раздел3!G101</f>
        <v>0</v>
      </c>
    </row>
    <row r="110" spans="1:26" ht="16.5" customHeight="1" x14ac:dyDescent="0.25">
      <c r="A110" s="355"/>
      <c r="B110" s="126" t="s">
        <v>486</v>
      </c>
      <c r="C110" s="64" t="s">
        <v>604</v>
      </c>
      <c r="D110" s="191"/>
      <c r="E110" s="192"/>
      <c r="F110" s="190">
        <f t="shared" si="8"/>
        <v>0</v>
      </c>
      <c r="G110" s="192"/>
      <c r="H110" s="192"/>
      <c r="I110" s="192"/>
      <c r="J110" s="192"/>
      <c r="K110" s="192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54">
        <f>Раздел3!F102</f>
        <v>0</v>
      </c>
      <c r="Z110" s="154">
        <f>Раздел3!G102</f>
        <v>0</v>
      </c>
    </row>
    <row r="111" spans="1:26" ht="15" customHeight="1" x14ac:dyDescent="0.25">
      <c r="A111" s="355"/>
      <c r="B111" s="126" t="s">
        <v>487</v>
      </c>
      <c r="C111" s="64" t="s">
        <v>605</v>
      </c>
      <c r="D111" s="191"/>
      <c r="E111" s="192"/>
      <c r="F111" s="190">
        <f t="shared" si="8"/>
        <v>0</v>
      </c>
      <c r="G111" s="192"/>
      <c r="H111" s="192"/>
      <c r="I111" s="192"/>
      <c r="J111" s="192"/>
      <c r="K111" s="192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54">
        <f>Раздел3!F103</f>
        <v>0</v>
      </c>
      <c r="Z111" s="154">
        <f>Раздел3!G103</f>
        <v>0</v>
      </c>
    </row>
    <row r="112" spans="1:26" ht="15.75" customHeight="1" x14ac:dyDescent="0.25">
      <c r="A112" s="355"/>
      <c r="B112" s="126" t="s">
        <v>261</v>
      </c>
      <c r="C112" s="64" t="s">
        <v>606</v>
      </c>
      <c r="D112" s="191"/>
      <c r="E112" s="192"/>
      <c r="F112" s="190">
        <f t="shared" si="8"/>
        <v>0</v>
      </c>
      <c r="G112" s="192"/>
      <c r="H112" s="192"/>
      <c r="I112" s="192"/>
      <c r="J112" s="192"/>
      <c r="K112" s="192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54">
        <f>Раздел3!F104</f>
        <v>0</v>
      </c>
      <c r="Z112" s="154">
        <f>Раздел3!G104</f>
        <v>0</v>
      </c>
    </row>
    <row r="113" spans="1:26" ht="15.95" customHeight="1" x14ac:dyDescent="0.25">
      <c r="A113" s="355"/>
      <c r="B113" s="126" t="s">
        <v>262</v>
      </c>
      <c r="C113" s="64" t="s">
        <v>607</v>
      </c>
      <c r="D113" s="191"/>
      <c r="E113" s="191"/>
      <c r="F113" s="190">
        <f t="shared" si="8"/>
        <v>0</v>
      </c>
      <c r="G113" s="192"/>
      <c r="H113" s="192"/>
      <c r="I113" s="192"/>
      <c r="J113" s="192"/>
      <c r="K113" s="192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54">
        <f>Раздел3!F105</f>
        <v>0</v>
      </c>
      <c r="Z113" s="154">
        <f>Раздел3!G105</f>
        <v>0</v>
      </c>
    </row>
    <row r="114" spans="1:26" ht="15.95" customHeight="1" x14ac:dyDescent="0.25">
      <c r="A114" s="355"/>
      <c r="B114" s="126" t="s">
        <v>44</v>
      </c>
      <c r="C114" s="64" t="s">
        <v>608</v>
      </c>
      <c r="D114" s="191"/>
      <c r="E114" s="191"/>
      <c r="F114" s="190">
        <f t="shared" si="8"/>
        <v>0</v>
      </c>
      <c r="G114" s="192"/>
      <c r="H114" s="192"/>
      <c r="I114" s="192"/>
      <c r="J114" s="192"/>
      <c r="K114" s="192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54">
        <f>Раздел3!F106</f>
        <v>0</v>
      </c>
      <c r="Z114" s="154">
        <f>Раздел3!G106</f>
        <v>0</v>
      </c>
    </row>
    <row r="115" spans="1:26" ht="15.95" customHeight="1" x14ac:dyDescent="0.25">
      <c r="A115" s="355"/>
      <c r="B115" s="126" t="s">
        <v>263</v>
      </c>
      <c r="C115" s="64" t="s">
        <v>609</v>
      </c>
      <c r="D115" s="191"/>
      <c r="E115" s="192"/>
      <c r="F115" s="190">
        <f t="shared" si="8"/>
        <v>0</v>
      </c>
      <c r="G115" s="192"/>
      <c r="H115" s="192"/>
      <c r="I115" s="192"/>
      <c r="J115" s="192"/>
      <c r="K115" s="192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54">
        <f>Раздел3!F107</f>
        <v>0</v>
      </c>
      <c r="Z115" s="154">
        <f>Раздел3!G107</f>
        <v>0</v>
      </c>
    </row>
    <row r="116" spans="1:26" ht="16.5" customHeight="1" x14ac:dyDescent="0.25">
      <c r="A116" s="355"/>
      <c r="B116" s="126" t="s">
        <v>45</v>
      </c>
      <c r="C116" s="64" t="s">
        <v>610</v>
      </c>
      <c r="D116" s="191"/>
      <c r="E116" s="191"/>
      <c r="F116" s="190">
        <f t="shared" si="8"/>
        <v>0</v>
      </c>
      <c r="G116" s="192"/>
      <c r="H116" s="192"/>
      <c r="I116" s="192"/>
      <c r="J116" s="192"/>
      <c r="K116" s="192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54">
        <f>Раздел3!F108</f>
        <v>0</v>
      </c>
      <c r="Z116" s="154">
        <f>Раздел3!G108</f>
        <v>0</v>
      </c>
    </row>
    <row r="117" spans="1:26" ht="15.95" customHeight="1" x14ac:dyDescent="0.25">
      <c r="A117" s="355"/>
      <c r="B117" s="126" t="s">
        <v>46</v>
      </c>
      <c r="C117" s="64" t="s">
        <v>611</v>
      </c>
      <c r="D117" s="191"/>
      <c r="E117" s="192"/>
      <c r="F117" s="190">
        <f t="shared" si="8"/>
        <v>0</v>
      </c>
      <c r="G117" s="192"/>
      <c r="H117" s="192"/>
      <c r="I117" s="192"/>
      <c r="J117" s="192"/>
      <c r="K117" s="192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  <c r="Y117" s="154">
        <f>Раздел3!F109</f>
        <v>0</v>
      </c>
      <c r="Z117" s="154">
        <f>Раздел3!G109</f>
        <v>0</v>
      </c>
    </row>
    <row r="118" spans="1:26" ht="15.75" customHeight="1" x14ac:dyDescent="0.25">
      <c r="A118" s="355"/>
      <c r="B118" s="126" t="s">
        <v>264</v>
      </c>
      <c r="C118" s="64" t="s">
        <v>612</v>
      </c>
      <c r="D118" s="191"/>
      <c r="E118" s="191"/>
      <c r="F118" s="190">
        <f t="shared" si="8"/>
        <v>0</v>
      </c>
      <c r="G118" s="192"/>
      <c r="H118" s="192"/>
      <c r="I118" s="192"/>
      <c r="J118" s="192"/>
      <c r="K118" s="192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54">
        <f>Раздел3!F110</f>
        <v>0</v>
      </c>
      <c r="Z118" s="154">
        <f>Раздел3!G110</f>
        <v>0</v>
      </c>
    </row>
    <row r="119" spans="1:26" ht="15.75" customHeight="1" x14ac:dyDescent="0.25">
      <c r="A119" s="355"/>
      <c r="B119" s="126" t="s">
        <v>488</v>
      </c>
      <c r="C119" s="64" t="s">
        <v>613</v>
      </c>
      <c r="D119" s="191"/>
      <c r="E119" s="192"/>
      <c r="F119" s="190">
        <f t="shared" si="8"/>
        <v>0</v>
      </c>
      <c r="G119" s="192"/>
      <c r="H119" s="192"/>
      <c r="I119" s="192"/>
      <c r="J119" s="192"/>
      <c r="K119" s="192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54">
        <f>Раздел3!F111</f>
        <v>0</v>
      </c>
      <c r="Z119" s="154">
        <f>Раздел3!G111</f>
        <v>0</v>
      </c>
    </row>
    <row r="120" spans="1:26" ht="15.95" customHeight="1" x14ac:dyDescent="0.25">
      <c r="A120" s="355"/>
      <c r="B120" s="126" t="s">
        <v>388</v>
      </c>
      <c r="C120" s="64" t="s">
        <v>614</v>
      </c>
      <c r="D120" s="190">
        <f>IF(SUM(D121:D122)&gt;=1,1,0)</f>
        <v>0</v>
      </c>
      <c r="E120" s="190">
        <f>IF(SUM(E121:E122)&gt;=1,1,0)</f>
        <v>0</v>
      </c>
      <c r="F120" s="190">
        <f t="shared" si="8"/>
        <v>0</v>
      </c>
      <c r="G120" s="193">
        <f t="shared" ref="G120:X120" si="12">SUM(G121:G122)</f>
        <v>0</v>
      </c>
      <c r="H120" s="193">
        <f t="shared" si="12"/>
        <v>0</v>
      </c>
      <c r="I120" s="193">
        <f t="shared" si="12"/>
        <v>0</v>
      </c>
      <c r="J120" s="193">
        <f t="shared" si="12"/>
        <v>0</v>
      </c>
      <c r="K120" s="193">
        <f t="shared" si="12"/>
        <v>0</v>
      </c>
      <c r="L120" s="193">
        <f t="shared" si="12"/>
        <v>0</v>
      </c>
      <c r="M120" s="193">
        <f t="shared" si="12"/>
        <v>0</v>
      </c>
      <c r="N120" s="193">
        <f t="shared" si="12"/>
        <v>0</v>
      </c>
      <c r="O120" s="193">
        <f t="shared" si="12"/>
        <v>0</v>
      </c>
      <c r="P120" s="193">
        <f t="shared" si="12"/>
        <v>0</v>
      </c>
      <c r="Q120" s="193">
        <f t="shared" si="12"/>
        <v>0</v>
      </c>
      <c r="R120" s="193">
        <f t="shared" si="12"/>
        <v>0</v>
      </c>
      <c r="S120" s="193">
        <f t="shared" si="12"/>
        <v>0</v>
      </c>
      <c r="T120" s="193">
        <f t="shared" si="12"/>
        <v>0</v>
      </c>
      <c r="U120" s="193">
        <f t="shared" si="12"/>
        <v>0</v>
      </c>
      <c r="V120" s="193">
        <f t="shared" si="12"/>
        <v>0</v>
      </c>
      <c r="W120" s="193">
        <f t="shared" si="12"/>
        <v>0</v>
      </c>
      <c r="X120" s="222">
        <f t="shared" si="12"/>
        <v>0</v>
      </c>
      <c r="Y120" s="154">
        <f>Раздел3!F112</f>
        <v>0</v>
      </c>
      <c r="Z120" s="154">
        <f>Раздел3!G112</f>
        <v>0</v>
      </c>
    </row>
    <row r="121" spans="1:26" ht="21" customHeight="1" x14ac:dyDescent="0.25">
      <c r="A121" s="355"/>
      <c r="B121" s="127" t="s">
        <v>421</v>
      </c>
      <c r="C121" s="64" t="s">
        <v>615</v>
      </c>
      <c r="D121" s="191"/>
      <c r="E121" s="191"/>
      <c r="F121" s="190">
        <f t="shared" si="8"/>
        <v>0</v>
      </c>
      <c r="G121" s="192"/>
      <c r="H121" s="192"/>
      <c r="I121" s="192"/>
      <c r="J121" s="192"/>
      <c r="K121" s="192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  <c r="Y121" s="154">
        <f>Раздел3!F113</f>
        <v>0</v>
      </c>
      <c r="Z121" s="154">
        <f>Раздел3!G113</f>
        <v>0</v>
      </c>
    </row>
    <row r="122" spans="1:26" ht="15.95" customHeight="1" x14ac:dyDescent="0.25">
      <c r="A122" s="355"/>
      <c r="B122" s="127" t="s">
        <v>310</v>
      </c>
      <c r="C122" s="64" t="s">
        <v>616</v>
      </c>
      <c r="D122" s="191"/>
      <c r="E122" s="191"/>
      <c r="F122" s="190">
        <f t="shared" si="8"/>
        <v>0</v>
      </c>
      <c r="G122" s="192"/>
      <c r="H122" s="192"/>
      <c r="I122" s="192"/>
      <c r="J122" s="192"/>
      <c r="K122" s="192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  <c r="Y122" s="154">
        <f>Раздел3!F114</f>
        <v>0</v>
      </c>
      <c r="Z122" s="154">
        <f>Раздел3!G114</f>
        <v>0</v>
      </c>
    </row>
    <row r="123" spans="1:26" ht="15.75" customHeight="1" x14ac:dyDescent="0.25">
      <c r="A123" s="355"/>
      <c r="B123" s="126" t="s">
        <v>265</v>
      </c>
      <c r="C123" s="64" t="s">
        <v>617</v>
      </c>
      <c r="D123" s="191"/>
      <c r="E123" s="192"/>
      <c r="F123" s="190">
        <f t="shared" si="8"/>
        <v>0</v>
      </c>
      <c r="G123" s="192"/>
      <c r="H123" s="192"/>
      <c r="I123" s="192"/>
      <c r="J123" s="192"/>
      <c r="K123" s="192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54">
        <f>Раздел3!F115</f>
        <v>0</v>
      </c>
      <c r="Z123" s="154">
        <f>Раздел3!G115</f>
        <v>0</v>
      </c>
    </row>
    <row r="124" spans="1:26" ht="15.75" customHeight="1" x14ac:dyDescent="0.25">
      <c r="A124" s="355"/>
      <c r="B124" s="126" t="s">
        <v>47</v>
      </c>
      <c r="C124" s="64" t="s">
        <v>618</v>
      </c>
      <c r="D124" s="191"/>
      <c r="E124" s="191"/>
      <c r="F124" s="190">
        <f t="shared" si="8"/>
        <v>0</v>
      </c>
      <c r="G124" s="192"/>
      <c r="H124" s="192"/>
      <c r="I124" s="192"/>
      <c r="J124" s="192"/>
      <c r="K124" s="192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  <c r="Y124" s="154">
        <f>Раздел3!F116</f>
        <v>0</v>
      </c>
      <c r="Z124" s="154">
        <f>Раздел3!G116</f>
        <v>0</v>
      </c>
    </row>
    <row r="125" spans="1:26" ht="15.75" customHeight="1" x14ac:dyDescent="0.25">
      <c r="A125" s="355"/>
      <c r="B125" s="126" t="s">
        <v>769</v>
      </c>
      <c r="C125" s="64" t="s">
        <v>619</v>
      </c>
      <c r="D125" s="191"/>
      <c r="E125" s="192"/>
      <c r="F125" s="190">
        <f t="shared" si="8"/>
        <v>0</v>
      </c>
      <c r="G125" s="192"/>
      <c r="H125" s="192"/>
      <c r="I125" s="192"/>
      <c r="J125" s="192"/>
      <c r="K125" s="192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  <c r="Y125" s="154">
        <f>Раздел3!F117</f>
        <v>0</v>
      </c>
      <c r="Z125" s="154">
        <f>Раздел3!G117</f>
        <v>0</v>
      </c>
    </row>
    <row r="126" spans="1:26" ht="15.95" customHeight="1" x14ac:dyDescent="0.25">
      <c r="A126" s="355"/>
      <c r="B126" s="126" t="s">
        <v>48</v>
      </c>
      <c r="C126" s="64" t="s">
        <v>620</v>
      </c>
      <c r="D126" s="191"/>
      <c r="E126" s="192"/>
      <c r="F126" s="190">
        <f t="shared" si="8"/>
        <v>0</v>
      </c>
      <c r="G126" s="192"/>
      <c r="H126" s="192"/>
      <c r="I126" s="192"/>
      <c r="J126" s="192"/>
      <c r="K126" s="192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  <c r="Y126" s="154">
        <f>Раздел3!F118</f>
        <v>0</v>
      </c>
      <c r="Z126" s="154">
        <f>Раздел3!G118</f>
        <v>0</v>
      </c>
    </row>
    <row r="127" spans="1:26" ht="15.95" customHeight="1" x14ac:dyDescent="0.25">
      <c r="A127" s="355"/>
      <c r="B127" s="126" t="s">
        <v>266</v>
      </c>
      <c r="C127" s="64" t="s">
        <v>621</v>
      </c>
      <c r="D127" s="191"/>
      <c r="E127" s="192"/>
      <c r="F127" s="190">
        <f t="shared" si="8"/>
        <v>0</v>
      </c>
      <c r="G127" s="192"/>
      <c r="H127" s="192"/>
      <c r="I127" s="192"/>
      <c r="J127" s="192"/>
      <c r="K127" s="192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  <c r="Y127" s="154">
        <f>Раздел3!F119</f>
        <v>0</v>
      </c>
      <c r="Z127" s="154">
        <f>Раздел3!G119</f>
        <v>0</v>
      </c>
    </row>
    <row r="128" spans="1:26" ht="15.95" customHeight="1" x14ac:dyDescent="0.25">
      <c r="A128" s="355"/>
      <c r="B128" s="126" t="s">
        <v>389</v>
      </c>
      <c r="C128" s="64" t="s">
        <v>622</v>
      </c>
      <c r="D128" s="190">
        <f>IF(SUM(D129:D130)&gt;=1,1,0)</f>
        <v>0</v>
      </c>
      <c r="E128" s="190">
        <f>IF(SUM(E129:E130)&gt;=1,1,0)</f>
        <v>0</v>
      </c>
      <c r="F128" s="190">
        <f t="shared" si="8"/>
        <v>0</v>
      </c>
      <c r="G128" s="193">
        <f t="shared" ref="G128:X128" si="13">SUM(G129:G130)</f>
        <v>0</v>
      </c>
      <c r="H128" s="193">
        <f t="shared" si="13"/>
        <v>0</v>
      </c>
      <c r="I128" s="193">
        <f t="shared" si="13"/>
        <v>0</v>
      </c>
      <c r="J128" s="193">
        <f t="shared" si="13"/>
        <v>0</v>
      </c>
      <c r="K128" s="193">
        <f t="shared" si="13"/>
        <v>0</v>
      </c>
      <c r="L128" s="193">
        <f t="shared" si="13"/>
        <v>0</v>
      </c>
      <c r="M128" s="193">
        <f t="shared" si="13"/>
        <v>0</v>
      </c>
      <c r="N128" s="193">
        <f t="shared" si="13"/>
        <v>0</v>
      </c>
      <c r="O128" s="193">
        <f t="shared" si="13"/>
        <v>0</v>
      </c>
      <c r="P128" s="193">
        <f t="shared" si="13"/>
        <v>0</v>
      </c>
      <c r="Q128" s="193">
        <f t="shared" si="13"/>
        <v>0</v>
      </c>
      <c r="R128" s="193">
        <f t="shared" si="13"/>
        <v>0</v>
      </c>
      <c r="S128" s="193">
        <f t="shared" si="13"/>
        <v>0</v>
      </c>
      <c r="T128" s="193">
        <f t="shared" si="13"/>
        <v>0</v>
      </c>
      <c r="U128" s="193">
        <f t="shared" si="13"/>
        <v>0</v>
      </c>
      <c r="V128" s="193">
        <f t="shared" si="13"/>
        <v>0</v>
      </c>
      <c r="W128" s="193">
        <f t="shared" si="13"/>
        <v>0</v>
      </c>
      <c r="X128" s="222">
        <f t="shared" si="13"/>
        <v>0</v>
      </c>
      <c r="Y128" s="154">
        <f>Раздел3!F120</f>
        <v>0</v>
      </c>
      <c r="Z128" s="154">
        <f>Раздел3!G120</f>
        <v>0</v>
      </c>
    </row>
    <row r="129" spans="1:26" ht="21" customHeight="1" x14ac:dyDescent="0.25">
      <c r="A129" s="355"/>
      <c r="B129" s="127" t="s">
        <v>422</v>
      </c>
      <c r="C129" s="64" t="s">
        <v>623</v>
      </c>
      <c r="D129" s="191"/>
      <c r="E129" s="191"/>
      <c r="F129" s="190">
        <f t="shared" si="8"/>
        <v>0</v>
      </c>
      <c r="G129" s="192"/>
      <c r="H129" s="192"/>
      <c r="I129" s="192"/>
      <c r="J129" s="192"/>
      <c r="K129" s="192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  <c r="Y129" s="154">
        <f>Раздел3!F121</f>
        <v>0</v>
      </c>
      <c r="Z129" s="154">
        <f>Раздел3!G121</f>
        <v>0</v>
      </c>
    </row>
    <row r="130" spans="1:26" ht="15.95" customHeight="1" x14ac:dyDescent="0.25">
      <c r="A130" s="355"/>
      <c r="B130" s="127" t="s">
        <v>311</v>
      </c>
      <c r="C130" s="64" t="s">
        <v>624</v>
      </c>
      <c r="D130" s="191"/>
      <c r="E130" s="192"/>
      <c r="F130" s="190">
        <f t="shared" si="8"/>
        <v>0</v>
      </c>
      <c r="G130" s="192"/>
      <c r="H130" s="192"/>
      <c r="I130" s="192"/>
      <c r="J130" s="192"/>
      <c r="K130" s="192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W130" s="191"/>
      <c r="X130" s="191"/>
      <c r="Y130" s="154">
        <f>Раздел3!F122</f>
        <v>0</v>
      </c>
      <c r="Z130" s="154">
        <f>Раздел3!G122</f>
        <v>0</v>
      </c>
    </row>
    <row r="131" spans="1:26" ht="15.95" customHeight="1" x14ac:dyDescent="0.25">
      <c r="A131" s="355"/>
      <c r="B131" s="126" t="s">
        <v>511</v>
      </c>
      <c r="C131" s="64" t="s">
        <v>625</v>
      </c>
      <c r="D131" s="190">
        <f>IF(SUM(D132:D135)&gt;=1,1,0)</f>
        <v>1</v>
      </c>
      <c r="E131" s="190">
        <f>IF(SUM(E132:E135)&gt;=1,1,0)</f>
        <v>0</v>
      </c>
      <c r="F131" s="190">
        <f t="shared" si="8"/>
        <v>32</v>
      </c>
      <c r="G131" s="193">
        <f t="shared" ref="G131:X131" si="14">SUM(G132:G135)</f>
        <v>0</v>
      </c>
      <c r="H131" s="193">
        <f t="shared" si="14"/>
        <v>0</v>
      </c>
      <c r="I131" s="193">
        <f t="shared" si="14"/>
        <v>0</v>
      </c>
      <c r="J131" s="193">
        <f t="shared" si="14"/>
        <v>0</v>
      </c>
      <c r="K131" s="193">
        <f t="shared" si="14"/>
        <v>0</v>
      </c>
      <c r="L131" s="193">
        <f t="shared" si="14"/>
        <v>0</v>
      </c>
      <c r="M131" s="193">
        <f t="shared" si="14"/>
        <v>0</v>
      </c>
      <c r="N131" s="193">
        <f t="shared" si="14"/>
        <v>0</v>
      </c>
      <c r="O131" s="193">
        <f t="shared" si="14"/>
        <v>0</v>
      </c>
      <c r="P131" s="193">
        <f t="shared" si="14"/>
        <v>0</v>
      </c>
      <c r="Q131" s="193">
        <f t="shared" si="14"/>
        <v>0</v>
      </c>
      <c r="R131" s="193">
        <f t="shared" si="14"/>
        <v>0</v>
      </c>
      <c r="S131" s="193">
        <f t="shared" si="14"/>
        <v>0</v>
      </c>
      <c r="T131" s="193">
        <f t="shared" si="14"/>
        <v>0</v>
      </c>
      <c r="U131" s="193">
        <f t="shared" si="14"/>
        <v>0</v>
      </c>
      <c r="V131" s="193">
        <f t="shared" si="14"/>
        <v>0</v>
      </c>
      <c r="W131" s="193">
        <f t="shared" si="14"/>
        <v>32</v>
      </c>
      <c r="X131" s="222">
        <f t="shared" si="14"/>
        <v>0</v>
      </c>
      <c r="Y131" s="154">
        <f>Раздел3!F123</f>
        <v>0</v>
      </c>
      <c r="Z131" s="154">
        <f>Раздел3!G123</f>
        <v>0</v>
      </c>
    </row>
    <row r="132" spans="1:26" ht="21" customHeight="1" x14ac:dyDescent="0.25">
      <c r="A132" s="355"/>
      <c r="B132" s="127" t="s">
        <v>509</v>
      </c>
      <c r="C132" s="64" t="s">
        <v>626</v>
      </c>
      <c r="D132" s="191">
        <v>1</v>
      </c>
      <c r="E132" s="192"/>
      <c r="F132" s="190">
        <f t="shared" si="8"/>
        <v>32</v>
      </c>
      <c r="G132" s="192"/>
      <c r="H132" s="192"/>
      <c r="I132" s="192"/>
      <c r="J132" s="192"/>
      <c r="K132" s="192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>
        <v>32</v>
      </c>
      <c r="X132" s="191"/>
      <c r="Y132" s="154">
        <f>Раздел3!F124</f>
        <v>0</v>
      </c>
      <c r="Z132" s="154">
        <f>Раздел3!G124</f>
        <v>0</v>
      </c>
    </row>
    <row r="133" spans="1:26" ht="15.75" customHeight="1" x14ac:dyDescent="0.25">
      <c r="A133" s="355"/>
      <c r="B133" s="127" t="s">
        <v>489</v>
      </c>
      <c r="C133" s="64" t="s">
        <v>627</v>
      </c>
      <c r="D133" s="191"/>
      <c r="E133" s="192"/>
      <c r="F133" s="190">
        <f t="shared" si="8"/>
        <v>0</v>
      </c>
      <c r="G133" s="192"/>
      <c r="H133" s="192"/>
      <c r="I133" s="192"/>
      <c r="J133" s="192"/>
      <c r="K133" s="192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W133" s="191"/>
      <c r="X133" s="191"/>
      <c r="Y133" s="154">
        <f>Раздел3!F125</f>
        <v>0</v>
      </c>
      <c r="Z133" s="154">
        <f>Раздел3!G125</f>
        <v>0</v>
      </c>
    </row>
    <row r="134" spans="1:26" ht="15.95" customHeight="1" x14ac:dyDescent="0.25">
      <c r="A134" s="355"/>
      <c r="B134" s="127" t="s">
        <v>490</v>
      </c>
      <c r="C134" s="64" t="s">
        <v>628</v>
      </c>
      <c r="D134" s="191"/>
      <c r="E134" s="191"/>
      <c r="F134" s="190">
        <f t="shared" si="8"/>
        <v>0</v>
      </c>
      <c r="G134" s="192"/>
      <c r="H134" s="192"/>
      <c r="I134" s="192"/>
      <c r="J134" s="192"/>
      <c r="K134" s="192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191"/>
      <c r="Y134" s="154">
        <f>Раздел3!F126</f>
        <v>0</v>
      </c>
      <c r="Z134" s="154">
        <f>Раздел3!G126</f>
        <v>0</v>
      </c>
    </row>
    <row r="135" spans="1:26" ht="15.95" customHeight="1" x14ac:dyDescent="0.25">
      <c r="A135" s="355"/>
      <c r="B135" s="127" t="s">
        <v>491</v>
      </c>
      <c r="C135" s="64" t="s">
        <v>629</v>
      </c>
      <c r="D135" s="191"/>
      <c r="E135" s="192"/>
      <c r="F135" s="190">
        <f t="shared" si="8"/>
        <v>0</v>
      </c>
      <c r="G135" s="192"/>
      <c r="H135" s="192"/>
      <c r="I135" s="192"/>
      <c r="J135" s="192"/>
      <c r="K135" s="192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W135" s="191"/>
      <c r="X135" s="191"/>
      <c r="Y135" s="154">
        <f>Раздел3!F127</f>
        <v>0</v>
      </c>
      <c r="Z135" s="154">
        <f>Раздел3!G127</f>
        <v>0</v>
      </c>
    </row>
    <row r="136" spans="1:26" ht="15" customHeight="1" x14ac:dyDescent="0.25">
      <c r="A136" s="355"/>
      <c r="B136" s="126" t="s">
        <v>49</v>
      </c>
      <c r="C136" s="64" t="s">
        <v>630</v>
      </c>
      <c r="D136" s="191"/>
      <c r="E136" s="191"/>
      <c r="F136" s="190">
        <f t="shared" si="8"/>
        <v>0</v>
      </c>
      <c r="G136" s="192"/>
      <c r="H136" s="192"/>
      <c r="I136" s="192"/>
      <c r="J136" s="192"/>
      <c r="K136" s="192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  <c r="Y136" s="154">
        <f>Раздел3!F128</f>
        <v>0</v>
      </c>
      <c r="Z136" s="154">
        <f>Раздел3!G128</f>
        <v>0</v>
      </c>
    </row>
    <row r="137" spans="1:26" ht="15.95" customHeight="1" x14ac:dyDescent="0.25">
      <c r="A137" s="355"/>
      <c r="B137" s="126" t="s">
        <v>390</v>
      </c>
      <c r="C137" s="64" t="s">
        <v>631</v>
      </c>
      <c r="D137" s="190">
        <f>IF(SUM(D138:D142)&gt;=1,1,0)</f>
        <v>1</v>
      </c>
      <c r="E137" s="190">
        <f>IF(SUM(E138:E142)&gt;=1,1,0)</f>
        <v>0</v>
      </c>
      <c r="F137" s="190">
        <f t="shared" si="8"/>
        <v>23</v>
      </c>
      <c r="G137" s="193">
        <f t="shared" ref="G137:X137" si="15">SUM(G138:G142)</f>
        <v>0</v>
      </c>
      <c r="H137" s="193">
        <f t="shared" si="15"/>
        <v>0</v>
      </c>
      <c r="I137" s="193">
        <f t="shared" si="15"/>
        <v>0</v>
      </c>
      <c r="J137" s="193">
        <f t="shared" si="15"/>
        <v>0</v>
      </c>
      <c r="K137" s="193">
        <f t="shared" si="15"/>
        <v>0</v>
      </c>
      <c r="L137" s="193">
        <f t="shared" si="15"/>
        <v>0</v>
      </c>
      <c r="M137" s="193">
        <f t="shared" si="15"/>
        <v>0</v>
      </c>
      <c r="N137" s="193">
        <f t="shared" si="15"/>
        <v>0</v>
      </c>
      <c r="O137" s="193">
        <f t="shared" si="15"/>
        <v>0</v>
      </c>
      <c r="P137" s="193">
        <f t="shared" si="15"/>
        <v>0</v>
      </c>
      <c r="Q137" s="193">
        <f t="shared" si="15"/>
        <v>0</v>
      </c>
      <c r="R137" s="193">
        <f t="shared" si="15"/>
        <v>0</v>
      </c>
      <c r="S137" s="193">
        <f t="shared" si="15"/>
        <v>0</v>
      </c>
      <c r="T137" s="193">
        <f t="shared" si="15"/>
        <v>0</v>
      </c>
      <c r="U137" s="193">
        <f t="shared" si="15"/>
        <v>0</v>
      </c>
      <c r="V137" s="193">
        <f t="shared" si="15"/>
        <v>0</v>
      </c>
      <c r="W137" s="193">
        <f t="shared" si="15"/>
        <v>23</v>
      </c>
      <c r="X137" s="222">
        <f t="shared" si="15"/>
        <v>0</v>
      </c>
      <c r="Y137" s="154">
        <f>Раздел3!F129</f>
        <v>0</v>
      </c>
      <c r="Z137" s="154">
        <f>Раздел3!G129</f>
        <v>0</v>
      </c>
    </row>
    <row r="138" spans="1:26" ht="21" customHeight="1" x14ac:dyDescent="0.25">
      <c r="A138" s="355"/>
      <c r="B138" s="127" t="s">
        <v>423</v>
      </c>
      <c r="C138" s="64" t="s">
        <v>632</v>
      </c>
      <c r="D138" s="191"/>
      <c r="E138" s="191"/>
      <c r="F138" s="190">
        <f t="shared" ref="F138:F201" si="16">SUM(G138:K138,U138,W138)*IF(D138&gt;0,1,0)</f>
        <v>0</v>
      </c>
      <c r="G138" s="192"/>
      <c r="H138" s="192"/>
      <c r="I138" s="192"/>
      <c r="J138" s="192"/>
      <c r="K138" s="192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54">
        <f>Раздел3!F130</f>
        <v>0</v>
      </c>
      <c r="Z138" s="154">
        <f>Раздел3!G130</f>
        <v>0</v>
      </c>
    </row>
    <row r="139" spans="1:26" ht="15.95" customHeight="1" x14ac:dyDescent="0.25">
      <c r="A139" s="355"/>
      <c r="B139" s="127" t="s">
        <v>335</v>
      </c>
      <c r="C139" s="64" t="s">
        <v>633</v>
      </c>
      <c r="D139" s="191">
        <v>1</v>
      </c>
      <c r="E139" s="191"/>
      <c r="F139" s="190">
        <f t="shared" si="16"/>
        <v>23</v>
      </c>
      <c r="G139" s="192"/>
      <c r="H139" s="192"/>
      <c r="I139" s="192"/>
      <c r="J139" s="192"/>
      <c r="K139" s="192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W139" s="191">
        <v>23</v>
      </c>
      <c r="X139" s="191"/>
      <c r="Y139" s="154">
        <f>Раздел3!F131</f>
        <v>0</v>
      </c>
      <c r="Z139" s="154">
        <f>Раздел3!G131</f>
        <v>0</v>
      </c>
    </row>
    <row r="140" spans="1:26" ht="15.75" customHeight="1" x14ac:dyDescent="0.25">
      <c r="A140" s="355"/>
      <c r="B140" s="127" t="s">
        <v>750</v>
      </c>
      <c r="C140" s="64" t="s">
        <v>634</v>
      </c>
      <c r="D140" s="191"/>
      <c r="E140" s="191"/>
      <c r="F140" s="190">
        <f t="shared" si="16"/>
        <v>0</v>
      </c>
      <c r="G140" s="192"/>
      <c r="H140" s="192"/>
      <c r="I140" s="192"/>
      <c r="J140" s="192"/>
      <c r="K140" s="192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  <c r="Y140" s="154">
        <f>Раздел3!F132</f>
        <v>0</v>
      </c>
      <c r="Z140" s="154">
        <f>Раздел3!G132</f>
        <v>0</v>
      </c>
    </row>
    <row r="141" spans="1:26" ht="15.95" customHeight="1" x14ac:dyDescent="0.25">
      <c r="A141" s="355"/>
      <c r="B141" s="127" t="s">
        <v>336</v>
      </c>
      <c r="C141" s="64" t="s">
        <v>635</v>
      </c>
      <c r="D141" s="191"/>
      <c r="E141" s="191"/>
      <c r="F141" s="190">
        <f t="shared" si="16"/>
        <v>0</v>
      </c>
      <c r="G141" s="192"/>
      <c r="H141" s="192"/>
      <c r="I141" s="192"/>
      <c r="J141" s="192"/>
      <c r="K141" s="192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54">
        <f>Раздел3!F133</f>
        <v>0</v>
      </c>
      <c r="Z141" s="154">
        <f>Раздел3!G133</f>
        <v>0</v>
      </c>
    </row>
    <row r="142" spans="1:26" ht="15.95" customHeight="1" x14ac:dyDescent="0.25">
      <c r="A142" s="355"/>
      <c r="B142" s="127" t="s">
        <v>337</v>
      </c>
      <c r="C142" s="64" t="s">
        <v>636</v>
      </c>
      <c r="D142" s="191"/>
      <c r="E142" s="192"/>
      <c r="F142" s="190">
        <f t="shared" si="16"/>
        <v>0</v>
      </c>
      <c r="G142" s="192"/>
      <c r="H142" s="192"/>
      <c r="I142" s="192"/>
      <c r="J142" s="192"/>
      <c r="K142" s="192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54">
        <f>Раздел3!F134</f>
        <v>0</v>
      </c>
      <c r="Z142" s="154">
        <f>Раздел3!G134</f>
        <v>0</v>
      </c>
    </row>
    <row r="143" spans="1:26" ht="15.95" customHeight="1" x14ac:dyDescent="0.25">
      <c r="A143" s="355"/>
      <c r="B143" s="126" t="s">
        <v>267</v>
      </c>
      <c r="C143" s="64" t="s">
        <v>637</v>
      </c>
      <c r="D143" s="191"/>
      <c r="E143" s="192"/>
      <c r="F143" s="190">
        <f t="shared" si="16"/>
        <v>0</v>
      </c>
      <c r="G143" s="192"/>
      <c r="H143" s="192"/>
      <c r="I143" s="192"/>
      <c r="J143" s="192"/>
      <c r="K143" s="192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  <c r="Y143" s="154">
        <f>Раздел3!F135</f>
        <v>0</v>
      </c>
      <c r="Z143" s="154">
        <f>Раздел3!G135</f>
        <v>0</v>
      </c>
    </row>
    <row r="144" spans="1:26" ht="15.95" customHeight="1" x14ac:dyDescent="0.25">
      <c r="A144" s="355"/>
      <c r="B144" s="126" t="s">
        <v>268</v>
      </c>
      <c r="C144" s="64" t="s">
        <v>638</v>
      </c>
      <c r="D144" s="191"/>
      <c r="E144" s="192"/>
      <c r="F144" s="190">
        <f t="shared" si="16"/>
        <v>0</v>
      </c>
      <c r="G144" s="192"/>
      <c r="H144" s="192"/>
      <c r="I144" s="192"/>
      <c r="J144" s="192"/>
      <c r="K144" s="192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54">
        <f>Раздел3!F136</f>
        <v>0</v>
      </c>
      <c r="Z144" s="154">
        <f>Раздел3!G136</f>
        <v>0</v>
      </c>
    </row>
    <row r="145" spans="1:26" ht="15.95" customHeight="1" x14ac:dyDescent="0.25">
      <c r="A145" s="355"/>
      <c r="B145" s="126" t="s">
        <v>269</v>
      </c>
      <c r="C145" s="64" t="s">
        <v>639</v>
      </c>
      <c r="D145" s="191"/>
      <c r="E145" s="192"/>
      <c r="F145" s="190">
        <f t="shared" si="16"/>
        <v>0</v>
      </c>
      <c r="G145" s="192"/>
      <c r="H145" s="192"/>
      <c r="I145" s="192"/>
      <c r="J145" s="192"/>
      <c r="K145" s="192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54">
        <f>Раздел3!F137</f>
        <v>0</v>
      </c>
      <c r="Z145" s="154">
        <f>Раздел3!G137</f>
        <v>0</v>
      </c>
    </row>
    <row r="146" spans="1:26" ht="15.95" customHeight="1" x14ac:dyDescent="0.25">
      <c r="A146" s="355"/>
      <c r="B146" s="126" t="s">
        <v>391</v>
      </c>
      <c r="C146" s="64" t="s">
        <v>640</v>
      </c>
      <c r="D146" s="190">
        <f>IF(SUM(D147:D150)&gt;=1,1,0)</f>
        <v>0</v>
      </c>
      <c r="E146" s="190">
        <f>IF(SUM(E147:E150)&gt;=1,1,0)</f>
        <v>0</v>
      </c>
      <c r="F146" s="190">
        <f t="shared" si="16"/>
        <v>0</v>
      </c>
      <c r="G146" s="193">
        <f t="shared" ref="G146:X146" si="17">SUM(G147:G150)</f>
        <v>0</v>
      </c>
      <c r="H146" s="193">
        <f t="shared" si="17"/>
        <v>0</v>
      </c>
      <c r="I146" s="193">
        <f t="shared" si="17"/>
        <v>0</v>
      </c>
      <c r="J146" s="193">
        <f t="shared" si="17"/>
        <v>0</v>
      </c>
      <c r="K146" s="193">
        <f t="shared" si="17"/>
        <v>0</v>
      </c>
      <c r="L146" s="193">
        <f t="shared" si="17"/>
        <v>0</v>
      </c>
      <c r="M146" s="193">
        <f t="shared" si="17"/>
        <v>0</v>
      </c>
      <c r="N146" s="193">
        <f t="shared" si="17"/>
        <v>0</v>
      </c>
      <c r="O146" s="193">
        <f t="shared" si="17"/>
        <v>0</v>
      </c>
      <c r="P146" s="193">
        <f t="shared" si="17"/>
        <v>0</v>
      </c>
      <c r="Q146" s="193">
        <f t="shared" si="17"/>
        <v>0</v>
      </c>
      <c r="R146" s="193">
        <f t="shared" si="17"/>
        <v>0</v>
      </c>
      <c r="S146" s="193">
        <f t="shared" si="17"/>
        <v>0</v>
      </c>
      <c r="T146" s="193">
        <f t="shared" si="17"/>
        <v>0</v>
      </c>
      <c r="U146" s="193">
        <f t="shared" si="17"/>
        <v>0</v>
      </c>
      <c r="V146" s="193">
        <f t="shared" si="17"/>
        <v>0</v>
      </c>
      <c r="W146" s="193">
        <f t="shared" si="17"/>
        <v>0</v>
      </c>
      <c r="X146" s="222">
        <f t="shared" si="17"/>
        <v>0</v>
      </c>
      <c r="Y146" s="154">
        <f>Раздел3!F138</f>
        <v>0</v>
      </c>
      <c r="Z146" s="154">
        <f>Раздел3!G138</f>
        <v>0</v>
      </c>
    </row>
    <row r="147" spans="1:26" ht="21" customHeight="1" x14ac:dyDescent="0.25">
      <c r="A147" s="355"/>
      <c r="B147" s="127" t="s">
        <v>424</v>
      </c>
      <c r="C147" s="64" t="s">
        <v>641</v>
      </c>
      <c r="D147" s="191"/>
      <c r="E147" s="192"/>
      <c r="F147" s="190">
        <f t="shared" si="16"/>
        <v>0</v>
      </c>
      <c r="G147" s="192"/>
      <c r="H147" s="192"/>
      <c r="I147" s="192"/>
      <c r="J147" s="192"/>
      <c r="K147" s="192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54">
        <f>Раздел3!F139</f>
        <v>0</v>
      </c>
      <c r="Z147" s="154">
        <f>Раздел3!G139</f>
        <v>0</v>
      </c>
    </row>
    <row r="148" spans="1:26" ht="15.95" customHeight="1" x14ac:dyDescent="0.25">
      <c r="A148" s="355"/>
      <c r="B148" s="127" t="s">
        <v>293</v>
      </c>
      <c r="C148" s="64" t="s">
        <v>642</v>
      </c>
      <c r="D148" s="191"/>
      <c r="E148" s="191"/>
      <c r="F148" s="190">
        <f t="shared" si="16"/>
        <v>0</v>
      </c>
      <c r="G148" s="192"/>
      <c r="H148" s="192"/>
      <c r="I148" s="192"/>
      <c r="J148" s="192"/>
      <c r="K148" s="192"/>
      <c r="L148" s="191"/>
      <c r="M148" s="191"/>
      <c r="N148" s="191"/>
      <c r="O148" s="191"/>
      <c r="P148" s="191"/>
      <c r="Q148" s="191"/>
      <c r="R148" s="192"/>
      <c r="S148" s="191"/>
      <c r="T148" s="191"/>
      <c r="U148" s="191"/>
      <c r="V148" s="191"/>
      <c r="W148" s="191"/>
      <c r="X148" s="191"/>
      <c r="Y148" s="154">
        <f>Раздел3!F140</f>
        <v>0</v>
      </c>
      <c r="Z148" s="154">
        <f>Раздел3!G140</f>
        <v>0</v>
      </c>
    </row>
    <row r="149" spans="1:26" ht="15.95" customHeight="1" x14ac:dyDescent="0.25">
      <c r="A149" s="355"/>
      <c r="B149" s="127" t="s">
        <v>294</v>
      </c>
      <c r="C149" s="64" t="s">
        <v>643</v>
      </c>
      <c r="D149" s="191"/>
      <c r="E149" s="191"/>
      <c r="F149" s="190">
        <f t="shared" si="16"/>
        <v>0</v>
      </c>
      <c r="G149" s="192"/>
      <c r="H149" s="192"/>
      <c r="I149" s="192"/>
      <c r="J149" s="192"/>
      <c r="K149" s="192"/>
      <c r="L149" s="191"/>
      <c r="M149" s="191"/>
      <c r="N149" s="191"/>
      <c r="O149" s="191"/>
      <c r="P149" s="191"/>
      <c r="Q149" s="191"/>
      <c r="R149" s="192">
        <f>SUM(G149:K149)</f>
        <v>0</v>
      </c>
      <c r="S149" s="191"/>
      <c r="T149" s="191"/>
      <c r="U149" s="191"/>
      <c r="V149" s="191"/>
      <c r="W149" s="191"/>
      <c r="X149" s="191"/>
      <c r="Y149" s="154">
        <f>Раздел3!F141</f>
        <v>0</v>
      </c>
      <c r="Z149" s="154">
        <f>Раздел3!G141</f>
        <v>0</v>
      </c>
    </row>
    <row r="150" spans="1:26" ht="15.95" customHeight="1" x14ac:dyDescent="0.25">
      <c r="A150" s="355"/>
      <c r="B150" s="127" t="s">
        <v>510</v>
      </c>
      <c r="C150" s="64" t="s">
        <v>644</v>
      </c>
      <c r="D150" s="191"/>
      <c r="E150" s="192"/>
      <c r="F150" s="190">
        <f t="shared" si="16"/>
        <v>0</v>
      </c>
      <c r="G150" s="192"/>
      <c r="H150" s="192"/>
      <c r="I150" s="192"/>
      <c r="J150" s="192"/>
      <c r="K150" s="192"/>
      <c r="L150" s="191"/>
      <c r="M150" s="191"/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54">
        <f>Раздел3!F142</f>
        <v>0</v>
      </c>
      <c r="Z150" s="154">
        <f>Раздел3!G142</f>
        <v>0</v>
      </c>
    </row>
    <row r="151" spans="1:26" ht="15.95" customHeight="1" x14ac:dyDescent="0.25">
      <c r="A151" s="355"/>
      <c r="B151" s="126" t="s">
        <v>492</v>
      </c>
      <c r="C151" s="64" t="s">
        <v>645</v>
      </c>
      <c r="D151" s="191"/>
      <c r="E151" s="192"/>
      <c r="F151" s="190">
        <f t="shared" si="16"/>
        <v>0</v>
      </c>
      <c r="G151" s="192"/>
      <c r="H151" s="192"/>
      <c r="I151" s="192"/>
      <c r="J151" s="192"/>
      <c r="K151" s="192"/>
      <c r="L151" s="191"/>
      <c r="M151" s="191"/>
      <c r="N151" s="191"/>
      <c r="O151" s="191"/>
      <c r="P151" s="191"/>
      <c r="Q151" s="191"/>
      <c r="R151" s="191"/>
      <c r="S151" s="191"/>
      <c r="T151" s="191"/>
      <c r="U151" s="191"/>
      <c r="V151" s="191"/>
      <c r="W151" s="191"/>
      <c r="X151" s="191"/>
      <c r="Y151" s="154">
        <f>Раздел3!F143</f>
        <v>0</v>
      </c>
      <c r="Z151" s="154">
        <f>Раздел3!G143</f>
        <v>0</v>
      </c>
    </row>
    <row r="152" spans="1:26" ht="15.95" customHeight="1" x14ac:dyDescent="0.25">
      <c r="A152" s="355"/>
      <c r="B152" s="126" t="s">
        <v>493</v>
      </c>
      <c r="C152" s="64" t="s">
        <v>646</v>
      </c>
      <c r="D152" s="191"/>
      <c r="E152" s="191"/>
      <c r="F152" s="190">
        <f t="shared" si="16"/>
        <v>0</v>
      </c>
      <c r="G152" s="192"/>
      <c r="H152" s="192"/>
      <c r="I152" s="192"/>
      <c r="J152" s="192"/>
      <c r="K152" s="192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54">
        <f>Раздел3!F144</f>
        <v>0</v>
      </c>
      <c r="Z152" s="154">
        <f>Раздел3!G144</f>
        <v>0</v>
      </c>
    </row>
    <row r="153" spans="1:26" ht="15.75" customHeight="1" x14ac:dyDescent="0.25">
      <c r="A153" s="355"/>
      <c r="B153" s="126" t="s">
        <v>50</v>
      </c>
      <c r="C153" s="64" t="s">
        <v>647</v>
      </c>
      <c r="D153" s="191"/>
      <c r="E153" s="192"/>
      <c r="F153" s="190">
        <f t="shared" si="16"/>
        <v>0</v>
      </c>
      <c r="G153" s="192"/>
      <c r="H153" s="192"/>
      <c r="I153" s="192"/>
      <c r="J153" s="192"/>
      <c r="K153" s="192"/>
      <c r="L153" s="191"/>
      <c r="M153" s="191"/>
      <c r="N153" s="191"/>
      <c r="O153" s="191"/>
      <c r="P153" s="191"/>
      <c r="Q153" s="191"/>
      <c r="R153" s="191"/>
      <c r="S153" s="191"/>
      <c r="T153" s="191"/>
      <c r="U153" s="191"/>
      <c r="V153" s="191"/>
      <c r="W153" s="191"/>
      <c r="X153" s="191"/>
      <c r="Y153" s="154">
        <f>Раздел3!F145</f>
        <v>0</v>
      </c>
      <c r="Z153" s="154">
        <f>Раздел3!G145</f>
        <v>0</v>
      </c>
    </row>
    <row r="154" spans="1:26" ht="15.75" customHeight="1" x14ac:dyDescent="0.25">
      <c r="A154" s="355"/>
      <c r="B154" s="126" t="s">
        <v>270</v>
      </c>
      <c r="C154" s="64" t="s">
        <v>648</v>
      </c>
      <c r="D154" s="191"/>
      <c r="E154" s="192"/>
      <c r="F154" s="190">
        <f t="shared" si="16"/>
        <v>0</v>
      </c>
      <c r="G154" s="192"/>
      <c r="H154" s="192"/>
      <c r="I154" s="192"/>
      <c r="J154" s="192"/>
      <c r="K154" s="192"/>
      <c r="L154" s="191"/>
      <c r="M154" s="191"/>
      <c r="N154" s="191"/>
      <c r="O154" s="191"/>
      <c r="P154" s="191"/>
      <c r="Q154" s="191"/>
      <c r="R154" s="191"/>
      <c r="S154" s="191"/>
      <c r="T154" s="191"/>
      <c r="U154" s="191"/>
      <c r="V154" s="191"/>
      <c r="W154" s="191"/>
      <c r="X154" s="191"/>
      <c r="Y154" s="154">
        <f>Раздел3!F146</f>
        <v>0</v>
      </c>
      <c r="Z154" s="154">
        <f>Раздел3!G146</f>
        <v>0</v>
      </c>
    </row>
    <row r="155" spans="1:26" ht="15.75" customHeight="1" x14ac:dyDescent="0.25">
      <c r="A155" s="355"/>
      <c r="B155" s="126" t="s">
        <v>271</v>
      </c>
      <c r="C155" s="64" t="s">
        <v>649</v>
      </c>
      <c r="D155" s="191"/>
      <c r="E155" s="192"/>
      <c r="F155" s="190">
        <f t="shared" si="16"/>
        <v>0</v>
      </c>
      <c r="G155" s="192"/>
      <c r="H155" s="192"/>
      <c r="I155" s="192"/>
      <c r="J155" s="192"/>
      <c r="K155" s="192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191"/>
      <c r="W155" s="191"/>
      <c r="X155" s="191"/>
      <c r="Y155" s="154">
        <f>Раздел3!F147</f>
        <v>0</v>
      </c>
      <c r="Z155" s="154">
        <f>Раздел3!G147</f>
        <v>0</v>
      </c>
    </row>
    <row r="156" spans="1:26" ht="15.95" customHeight="1" x14ac:dyDescent="0.25">
      <c r="A156" s="355"/>
      <c r="B156" s="126" t="s">
        <v>51</v>
      </c>
      <c r="C156" s="64" t="s">
        <v>650</v>
      </c>
      <c r="D156" s="191"/>
      <c r="E156" s="192"/>
      <c r="F156" s="190">
        <f t="shared" si="16"/>
        <v>0</v>
      </c>
      <c r="G156" s="192"/>
      <c r="H156" s="192"/>
      <c r="I156" s="192"/>
      <c r="J156" s="192"/>
      <c r="K156" s="192"/>
      <c r="L156" s="191"/>
      <c r="M156" s="191"/>
      <c r="N156" s="191"/>
      <c r="O156" s="191"/>
      <c r="P156" s="191"/>
      <c r="Q156" s="191"/>
      <c r="R156" s="191"/>
      <c r="S156" s="191"/>
      <c r="T156" s="191"/>
      <c r="U156" s="191"/>
      <c r="V156" s="191"/>
      <c r="W156" s="191"/>
      <c r="X156" s="191"/>
      <c r="Y156" s="154">
        <f>Раздел3!F148</f>
        <v>0</v>
      </c>
      <c r="Z156" s="154">
        <f>Раздел3!G148</f>
        <v>0</v>
      </c>
    </row>
    <row r="157" spans="1:26" ht="15.95" customHeight="1" x14ac:dyDescent="0.25">
      <c r="A157" s="355"/>
      <c r="B157" s="126" t="s">
        <v>272</v>
      </c>
      <c r="C157" s="64" t="s">
        <v>651</v>
      </c>
      <c r="D157" s="191"/>
      <c r="E157" s="192"/>
      <c r="F157" s="190">
        <f t="shared" si="16"/>
        <v>0</v>
      </c>
      <c r="G157" s="192"/>
      <c r="H157" s="192"/>
      <c r="I157" s="192"/>
      <c r="J157" s="192"/>
      <c r="K157" s="192"/>
      <c r="L157" s="191"/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  <c r="Y157" s="154">
        <f>Раздел3!F149</f>
        <v>0</v>
      </c>
      <c r="Z157" s="154">
        <f>Раздел3!G149</f>
        <v>0</v>
      </c>
    </row>
    <row r="158" spans="1:26" ht="15.95" customHeight="1" x14ac:dyDescent="0.25">
      <c r="A158" s="355"/>
      <c r="B158" s="126" t="s">
        <v>52</v>
      </c>
      <c r="C158" s="64" t="s">
        <v>652</v>
      </c>
      <c r="D158" s="191"/>
      <c r="E158" s="191"/>
      <c r="F158" s="190">
        <f t="shared" si="16"/>
        <v>0</v>
      </c>
      <c r="G158" s="192"/>
      <c r="H158" s="192"/>
      <c r="I158" s="192"/>
      <c r="J158" s="192"/>
      <c r="K158" s="192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54">
        <f>Раздел3!F150</f>
        <v>0</v>
      </c>
      <c r="Z158" s="154">
        <f>Раздел3!G150</f>
        <v>0</v>
      </c>
    </row>
    <row r="159" spans="1:26" ht="15.95" customHeight="1" x14ac:dyDescent="0.25">
      <c r="A159" s="355"/>
      <c r="B159" s="126" t="s">
        <v>53</v>
      </c>
      <c r="C159" s="64" t="s">
        <v>653</v>
      </c>
      <c r="D159" s="191"/>
      <c r="E159" s="192"/>
      <c r="F159" s="190">
        <f t="shared" si="16"/>
        <v>0</v>
      </c>
      <c r="G159" s="192"/>
      <c r="H159" s="192"/>
      <c r="I159" s="192"/>
      <c r="J159" s="192"/>
      <c r="K159" s="192"/>
      <c r="L159" s="191"/>
      <c r="M159" s="191"/>
      <c r="N159" s="191"/>
      <c r="O159" s="191"/>
      <c r="P159" s="191"/>
      <c r="Q159" s="191"/>
      <c r="R159" s="191"/>
      <c r="S159" s="191"/>
      <c r="T159" s="191"/>
      <c r="U159" s="191"/>
      <c r="V159" s="191"/>
      <c r="W159" s="191"/>
      <c r="X159" s="191"/>
      <c r="Y159" s="154">
        <f>Раздел3!F151</f>
        <v>0</v>
      </c>
      <c r="Z159" s="154">
        <f>Раздел3!G151</f>
        <v>0</v>
      </c>
    </row>
    <row r="160" spans="1:26" ht="15.75" customHeight="1" x14ac:dyDescent="0.25">
      <c r="A160" s="355"/>
      <c r="B160" s="126" t="s">
        <v>494</v>
      </c>
      <c r="C160" s="64" t="s">
        <v>654</v>
      </c>
      <c r="D160" s="191"/>
      <c r="E160" s="191"/>
      <c r="F160" s="190">
        <f t="shared" si="16"/>
        <v>0</v>
      </c>
      <c r="G160" s="192"/>
      <c r="H160" s="192"/>
      <c r="I160" s="192"/>
      <c r="J160" s="192"/>
      <c r="K160" s="192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54">
        <f>Раздел3!F152</f>
        <v>0</v>
      </c>
      <c r="Z160" s="154">
        <f>Раздел3!G152</f>
        <v>0</v>
      </c>
    </row>
    <row r="161" spans="1:26" ht="15.95" customHeight="1" x14ac:dyDescent="0.25">
      <c r="A161" s="355"/>
      <c r="B161" s="126" t="s">
        <v>54</v>
      </c>
      <c r="C161" s="64" t="s">
        <v>655</v>
      </c>
      <c r="D161" s="191"/>
      <c r="E161" s="191"/>
      <c r="F161" s="190">
        <f t="shared" si="16"/>
        <v>0</v>
      </c>
      <c r="G161" s="192"/>
      <c r="H161" s="192"/>
      <c r="I161" s="192"/>
      <c r="J161" s="192"/>
      <c r="K161" s="192"/>
      <c r="L161" s="191"/>
      <c r="M161" s="191"/>
      <c r="N161" s="191"/>
      <c r="O161" s="191"/>
      <c r="P161" s="191"/>
      <c r="Q161" s="191"/>
      <c r="R161" s="191"/>
      <c r="S161" s="191"/>
      <c r="T161" s="191"/>
      <c r="U161" s="191"/>
      <c r="V161" s="191"/>
      <c r="W161" s="191"/>
      <c r="X161" s="191"/>
      <c r="Y161" s="154">
        <f>Раздел3!F153</f>
        <v>0</v>
      </c>
      <c r="Z161" s="154">
        <f>Раздел3!G153</f>
        <v>0</v>
      </c>
    </row>
    <row r="162" spans="1:26" ht="15.95" customHeight="1" x14ac:dyDescent="0.25">
      <c r="A162" s="355"/>
      <c r="B162" s="126" t="s">
        <v>55</v>
      </c>
      <c r="C162" s="64" t="s">
        <v>656</v>
      </c>
      <c r="D162" s="191"/>
      <c r="E162" s="191"/>
      <c r="F162" s="190">
        <f t="shared" si="16"/>
        <v>0</v>
      </c>
      <c r="G162" s="192"/>
      <c r="H162" s="192"/>
      <c r="I162" s="192"/>
      <c r="J162" s="192"/>
      <c r="K162" s="192"/>
      <c r="L162" s="191"/>
      <c r="M162" s="191"/>
      <c r="N162" s="191"/>
      <c r="O162" s="191"/>
      <c r="P162" s="191"/>
      <c r="Q162" s="191"/>
      <c r="R162" s="191"/>
      <c r="S162" s="191"/>
      <c r="T162" s="191"/>
      <c r="U162" s="191"/>
      <c r="V162" s="191"/>
      <c r="W162" s="191"/>
      <c r="X162" s="191"/>
      <c r="Y162" s="154">
        <f>Раздел3!F154</f>
        <v>0</v>
      </c>
      <c r="Z162" s="154">
        <f>Раздел3!G154</f>
        <v>0</v>
      </c>
    </row>
    <row r="163" spans="1:26" ht="15.95" customHeight="1" x14ac:dyDescent="0.25">
      <c r="A163" s="355"/>
      <c r="B163" s="126" t="s">
        <v>273</v>
      </c>
      <c r="C163" s="64" t="s">
        <v>657</v>
      </c>
      <c r="D163" s="191"/>
      <c r="E163" s="191"/>
      <c r="F163" s="190">
        <f t="shared" si="16"/>
        <v>0</v>
      </c>
      <c r="G163" s="192"/>
      <c r="H163" s="192"/>
      <c r="I163" s="192"/>
      <c r="J163" s="192"/>
      <c r="K163" s="192"/>
      <c r="L163" s="191"/>
      <c r="M163" s="191"/>
      <c r="N163" s="191"/>
      <c r="O163" s="191"/>
      <c r="P163" s="191"/>
      <c r="Q163" s="191"/>
      <c r="R163" s="191"/>
      <c r="S163" s="191"/>
      <c r="T163" s="191"/>
      <c r="U163" s="191"/>
      <c r="V163" s="191"/>
      <c r="W163" s="191"/>
      <c r="X163" s="191"/>
      <c r="Y163" s="154">
        <f>Раздел3!F155</f>
        <v>0</v>
      </c>
      <c r="Z163" s="154">
        <f>Раздел3!G155</f>
        <v>0</v>
      </c>
    </row>
    <row r="164" spans="1:26" ht="15.95" customHeight="1" x14ac:dyDescent="0.25">
      <c r="A164" s="355"/>
      <c r="B164" s="126" t="s">
        <v>495</v>
      </c>
      <c r="C164" s="64" t="s">
        <v>658</v>
      </c>
      <c r="D164" s="191"/>
      <c r="E164" s="191"/>
      <c r="F164" s="190">
        <f t="shared" si="16"/>
        <v>0</v>
      </c>
      <c r="G164" s="192"/>
      <c r="H164" s="192"/>
      <c r="I164" s="192"/>
      <c r="J164" s="192"/>
      <c r="K164" s="192"/>
      <c r="L164" s="191"/>
      <c r="M164" s="191"/>
      <c r="N164" s="191"/>
      <c r="O164" s="191"/>
      <c r="P164" s="191"/>
      <c r="Q164" s="191"/>
      <c r="R164" s="191"/>
      <c r="S164" s="191"/>
      <c r="T164" s="191"/>
      <c r="U164" s="191"/>
      <c r="V164" s="191"/>
      <c r="W164" s="191"/>
      <c r="X164" s="191"/>
      <c r="Y164" s="154">
        <f>Раздел3!F156</f>
        <v>0</v>
      </c>
      <c r="Z164" s="154">
        <f>Раздел3!G156</f>
        <v>0</v>
      </c>
    </row>
    <row r="165" spans="1:26" ht="15" customHeight="1" x14ac:dyDescent="0.25">
      <c r="A165" s="355"/>
      <c r="B165" s="126" t="s">
        <v>770</v>
      </c>
      <c r="C165" s="64" t="s">
        <v>659</v>
      </c>
      <c r="D165" s="191"/>
      <c r="E165" s="192"/>
      <c r="F165" s="190">
        <f t="shared" si="16"/>
        <v>0</v>
      </c>
      <c r="G165" s="192"/>
      <c r="H165" s="192"/>
      <c r="I165" s="192"/>
      <c r="J165" s="192"/>
      <c r="K165" s="192"/>
      <c r="L165" s="191"/>
      <c r="M165" s="191"/>
      <c r="N165" s="191"/>
      <c r="O165" s="191"/>
      <c r="P165" s="191"/>
      <c r="Q165" s="191"/>
      <c r="R165" s="191"/>
      <c r="S165" s="191"/>
      <c r="T165" s="191"/>
      <c r="U165" s="191"/>
      <c r="V165" s="191"/>
      <c r="W165" s="191"/>
      <c r="X165" s="191"/>
      <c r="Y165" s="154">
        <f>Раздел3!F157</f>
        <v>0</v>
      </c>
      <c r="Z165" s="154">
        <f>Раздел3!G157</f>
        <v>0</v>
      </c>
    </row>
    <row r="166" spans="1:26" ht="15" customHeight="1" x14ac:dyDescent="0.25">
      <c r="A166" s="355"/>
      <c r="B166" s="126" t="s">
        <v>496</v>
      </c>
      <c r="C166" s="64" t="s">
        <v>660</v>
      </c>
      <c r="D166" s="191"/>
      <c r="E166" s="192"/>
      <c r="F166" s="190">
        <f t="shared" si="16"/>
        <v>0</v>
      </c>
      <c r="G166" s="192"/>
      <c r="H166" s="192"/>
      <c r="I166" s="192"/>
      <c r="J166" s="192"/>
      <c r="K166" s="192"/>
      <c r="L166" s="191"/>
      <c r="M166" s="191"/>
      <c r="N166" s="191"/>
      <c r="O166" s="191"/>
      <c r="P166" s="191"/>
      <c r="Q166" s="191"/>
      <c r="R166" s="191"/>
      <c r="S166" s="191"/>
      <c r="T166" s="191"/>
      <c r="U166" s="191"/>
      <c r="V166" s="191"/>
      <c r="W166" s="191"/>
      <c r="X166" s="191"/>
      <c r="Y166" s="154">
        <f>Раздел3!F158</f>
        <v>0</v>
      </c>
      <c r="Z166" s="154">
        <f>Раздел3!G158</f>
        <v>0</v>
      </c>
    </row>
    <row r="167" spans="1:26" ht="15" customHeight="1" x14ac:dyDescent="0.25">
      <c r="A167" s="355"/>
      <c r="B167" s="126" t="s">
        <v>497</v>
      </c>
      <c r="C167" s="64" t="s">
        <v>661</v>
      </c>
      <c r="D167" s="191"/>
      <c r="E167" s="192"/>
      <c r="F167" s="190">
        <f t="shared" si="16"/>
        <v>0</v>
      </c>
      <c r="G167" s="192"/>
      <c r="H167" s="192"/>
      <c r="I167" s="192"/>
      <c r="J167" s="192"/>
      <c r="K167" s="192"/>
      <c r="L167" s="191"/>
      <c r="M167" s="191"/>
      <c r="N167" s="191"/>
      <c r="O167" s="191"/>
      <c r="P167" s="191"/>
      <c r="Q167" s="191"/>
      <c r="R167" s="191"/>
      <c r="S167" s="191"/>
      <c r="T167" s="191"/>
      <c r="U167" s="191"/>
      <c r="V167" s="191"/>
      <c r="W167" s="191"/>
      <c r="X167" s="191"/>
      <c r="Y167" s="154">
        <f>Раздел3!F159</f>
        <v>0</v>
      </c>
      <c r="Z167" s="154">
        <f>Раздел3!G159</f>
        <v>0</v>
      </c>
    </row>
    <row r="168" spans="1:26" ht="15" customHeight="1" x14ac:dyDescent="0.25">
      <c r="A168" s="355"/>
      <c r="B168" s="126" t="s">
        <v>498</v>
      </c>
      <c r="C168" s="64" t="s">
        <v>662</v>
      </c>
      <c r="D168" s="191"/>
      <c r="E168" s="192"/>
      <c r="F168" s="190">
        <f t="shared" si="16"/>
        <v>0</v>
      </c>
      <c r="G168" s="192"/>
      <c r="H168" s="192"/>
      <c r="I168" s="192"/>
      <c r="J168" s="192"/>
      <c r="K168" s="192"/>
      <c r="L168" s="191"/>
      <c r="M168" s="191"/>
      <c r="N168" s="191"/>
      <c r="O168" s="191"/>
      <c r="P168" s="191"/>
      <c r="Q168" s="191"/>
      <c r="R168" s="191"/>
      <c r="S168" s="191"/>
      <c r="T168" s="191"/>
      <c r="U168" s="191"/>
      <c r="V168" s="191"/>
      <c r="W168" s="191"/>
      <c r="X168" s="191"/>
      <c r="Y168" s="154">
        <f>Раздел3!F160</f>
        <v>0</v>
      </c>
      <c r="Z168" s="154">
        <f>Раздел3!G160</f>
        <v>0</v>
      </c>
    </row>
    <row r="169" spans="1:26" ht="15.75" customHeight="1" x14ac:dyDescent="0.25">
      <c r="A169" s="355"/>
      <c r="B169" s="126" t="s">
        <v>499</v>
      </c>
      <c r="C169" s="64" t="s">
        <v>663</v>
      </c>
      <c r="D169" s="191"/>
      <c r="E169" s="192"/>
      <c r="F169" s="190">
        <f t="shared" si="16"/>
        <v>0</v>
      </c>
      <c r="G169" s="192"/>
      <c r="H169" s="192"/>
      <c r="I169" s="192"/>
      <c r="J169" s="192"/>
      <c r="K169" s="192"/>
      <c r="L169" s="191"/>
      <c r="M169" s="191"/>
      <c r="N169" s="191"/>
      <c r="O169" s="191"/>
      <c r="P169" s="191"/>
      <c r="Q169" s="191"/>
      <c r="R169" s="191"/>
      <c r="S169" s="191"/>
      <c r="T169" s="191"/>
      <c r="U169" s="191"/>
      <c r="V169" s="191"/>
      <c r="W169" s="191"/>
      <c r="X169" s="191"/>
      <c r="Y169" s="154">
        <f>Раздел3!F161</f>
        <v>0</v>
      </c>
      <c r="Z169" s="154">
        <f>Раздел3!G161</f>
        <v>0</v>
      </c>
    </row>
    <row r="170" spans="1:26" ht="15.95" customHeight="1" x14ac:dyDescent="0.25">
      <c r="A170" s="355"/>
      <c r="B170" s="126" t="s">
        <v>500</v>
      </c>
      <c r="C170" s="64" t="s">
        <v>664</v>
      </c>
      <c r="D170" s="191"/>
      <c r="E170" s="192"/>
      <c r="F170" s="190">
        <f t="shared" si="16"/>
        <v>0</v>
      </c>
      <c r="G170" s="192"/>
      <c r="H170" s="192"/>
      <c r="I170" s="192"/>
      <c r="J170" s="192"/>
      <c r="K170" s="192"/>
      <c r="L170" s="191"/>
      <c r="M170" s="191"/>
      <c r="N170" s="191"/>
      <c r="O170" s="191"/>
      <c r="P170" s="191"/>
      <c r="Q170" s="191"/>
      <c r="R170" s="191"/>
      <c r="S170" s="191"/>
      <c r="T170" s="191"/>
      <c r="U170" s="191"/>
      <c r="V170" s="191"/>
      <c r="W170" s="191"/>
      <c r="X170" s="191"/>
      <c r="Y170" s="154">
        <f>Раздел3!F162</f>
        <v>0</v>
      </c>
      <c r="Z170" s="154">
        <f>Раздел3!G162</f>
        <v>0</v>
      </c>
    </row>
    <row r="171" spans="1:26" ht="15.95" customHeight="1" x14ac:dyDescent="0.25">
      <c r="A171" s="355"/>
      <c r="B171" s="126" t="s">
        <v>501</v>
      </c>
      <c r="C171" s="64" t="s">
        <v>665</v>
      </c>
      <c r="D171" s="191"/>
      <c r="E171" s="192"/>
      <c r="F171" s="190">
        <f t="shared" si="16"/>
        <v>0</v>
      </c>
      <c r="G171" s="192"/>
      <c r="H171" s="192"/>
      <c r="I171" s="192"/>
      <c r="J171" s="192"/>
      <c r="K171" s="192"/>
      <c r="L171" s="191"/>
      <c r="M171" s="191"/>
      <c r="N171" s="191"/>
      <c r="O171" s="191"/>
      <c r="P171" s="191"/>
      <c r="Q171" s="191"/>
      <c r="R171" s="191"/>
      <c r="S171" s="191"/>
      <c r="T171" s="191"/>
      <c r="U171" s="191"/>
      <c r="V171" s="191"/>
      <c r="W171" s="191"/>
      <c r="X171" s="191"/>
      <c r="Y171" s="154">
        <f>Раздел3!F163</f>
        <v>0</v>
      </c>
      <c r="Z171" s="154">
        <f>Раздел3!G163</f>
        <v>0</v>
      </c>
    </row>
    <row r="172" spans="1:26" ht="15.75" customHeight="1" x14ac:dyDescent="0.25">
      <c r="A172" s="355"/>
      <c r="B172" s="126" t="s">
        <v>502</v>
      </c>
      <c r="C172" s="64" t="s">
        <v>666</v>
      </c>
      <c r="D172" s="191"/>
      <c r="E172" s="192"/>
      <c r="F172" s="190">
        <f t="shared" si="16"/>
        <v>0</v>
      </c>
      <c r="G172" s="192"/>
      <c r="H172" s="192"/>
      <c r="I172" s="192"/>
      <c r="J172" s="192"/>
      <c r="K172" s="192"/>
      <c r="L172" s="191"/>
      <c r="M172" s="191"/>
      <c r="N172" s="191"/>
      <c r="O172" s="191"/>
      <c r="P172" s="191"/>
      <c r="Q172" s="191"/>
      <c r="R172" s="191"/>
      <c r="S172" s="191"/>
      <c r="T172" s="191"/>
      <c r="U172" s="191"/>
      <c r="V172" s="191"/>
      <c r="W172" s="191"/>
      <c r="X172" s="191"/>
      <c r="Y172" s="154">
        <f>Раздел3!F164</f>
        <v>0</v>
      </c>
      <c r="Z172" s="154">
        <f>Раздел3!G164</f>
        <v>0</v>
      </c>
    </row>
    <row r="173" spans="1:26" ht="21.75" customHeight="1" x14ac:dyDescent="0.25">
      <c r="A173" s="355"/>
      <c r="B173" s="126" t="s">
        <v>503</v>
      </c>
      <c r="C173" s="64" t="s">
        <v>667</v>
      </c>
      <c r="D173" s="191"/>
      <c r="E173" s="192"/>
      <c r="F173" s="190">
        <f t="shared" si="16"/>
        <v>0</v>
      </c>
      <c r="G173" s="192"/>
      <c r="H173" s="192"/>
      <c r="I173" s="192"/>
      <c r="J173" s="192"/>
      <c r="K173" s="192"/>
      <c r="L173" s="191"/>
      <c r="M173" s="191"/>
      <c r="N173" s="191"/>
      <c r="O173" s="191"/>
      <c r="P173" s="191"/>
      <c r="Q173" s="191"/>
      <c r="R173" s="191"/>
      <c r="S173" s="191"/>
      <c r="T173" s="191"/>
      <c r="U173" s="191"/>
      <c r="V173" s="191"/>
      <c r="W173" s="191"/>
      <c r="X173" s="191"/>
      <c r="Y173" s="154">
        <f>Раздел3!F165</f>
        <v>0</v>
      </c>
      <c r="Z173" s="154">
        <f>Раздел3!G165</f>
        <v>0</v>
      </c>
    </row>
    <row r="174" spans="1:26" ht="21" customHeight="1" x14ac:dyDescent="0.25">
      <c r="A174" s="355"/>
      <c r="B174" s="126" t="s">
        <v>504</v>
      </c>
      <c r="C174" s="64" t="s">
        <v>668</v>
      </c>
      <c r="D174" s="191"/>
      <c r="E174" s="192"/>
      <c r="F174" s="190">
        <f t="shared" si="16"/>
        <v>0</v>
      </c>
      <c r="G174" s="192"/>
      <c r="H174" s="192"/>
      <c r="I174" s="192"/>
      <c r="J174" s="192"/>
      <c r="K174" s="192"/>
      <c r="L174" s="191"/>
      <c r="M174" s="191"/>
      <c r="N174" s="191"/>
      <c r="O174" s="191"/>
      <c r="P174" s="191"/>
      <c r="Q174" s="191"/>
      <c r="R174" s="191"/>
      <c r="S174" s="191"/>
      <c r="T174" s="191"/>
      <c r="U174" s="191"/>
      <c r="V174" s="191"/>
      <c r="W174" s="191"/>
      <c r="X174" s="191"/>
      <c r="Y174" s="154">
        <f>Раздел3!F166</f>
        <v>0</v>
      </c>
      <c r="Z174" s="154">
        <f>Раздел3!G166</f>
        <v>0</v>
      </c>
    </row>
    <row r="175" spans="1:26" ht="15.75" customHeight="1" x14ac:dyDescent="0.25">
      <c r="A175" s="355"/>
      <c r="B175" s="126" t="s">
        <v>274</v>
      </c>
      <c r="C175" s="64" t="s">
        <v>669</v>
      </c>
      <c r="D175" s="191"/>
      <c r="E175" s="192"/>
      <c r="F175" s="190">
        <f t="shared" si="16"/>
        <v>0</v>
      </c>
      <c r="G175" s="192"/>
      <c r="H175" s="192"/>
      <c r="I175" s="192"/>
      <c r="J175" s="192"/>
      <c r="K175" s="192"/>
      <c r="L175" s="191"/>
      <c r="M175" s="191"/>
      <c r="N175" s="191"/>
      <c r="O175" s="191"/>
      <c r="P175" s="191"/>
      <c r="Q175" s="191"/>
      <c r="R175" s="191"/>
      <c r="S175" s="191"/>
      <c r="T175" s="191"/>
      <c r="U175" s="191"/>
      <c r="V175" s="191"/>
      <c r="W175" s="191"/>
      <c r="X175" s="191"/>
      <c r="Y175" s="154">
        <f>Раздел3!F167</f>
        <v>0</v>
      </c>
      <c r="Z175" s="154">
        <f>Раздел3!G167</f>
        <v>0</v>
      </c>
    </row>
    <row r="176" spans="1:26" ht="15" customHeight="1" x14ac:dyDescent="0.25">
      <c r="A176" s="355"/>
      <c r="B176" s="126" t="s">
        <v>56</v>
      </c>
      <c r="C176" s="64" t="s">
        <v>670</v>
      </c>
      <c r="D176" s="191"/>
      <c r="E176" s="191"/>
      <c r="F176" s="190">
        <f t="shared" si="16"/>
        <v>0</v>
      </c>
      <c r="G176" s="192"/>
      <c r="H176" s="192"/>
      <c r="I176" s="192"/>
      <c r="J176" s="192"/>
      <c r="K176" s="192"/>
      <c r="L176" s="191"/>
      <c r="M176" s="191"/>
      <c r="N176" s="191"/>
      <c r="O176" s="191"/>
      <c r="P176" s="191"/>
      <c r="Q176" s="191"/>
      <c r="R176" s="191"/>
      <c r="S176" s="191"/>
      <c r="T176" s="191"/>
      <c r="U176" s="191"/>
      <c r="V176" s="191"/>
      <c r="W176" s="191"/>
      <c r="X176" s="191"/>
      <c r="Y176" s="154">
        <f>Раздел3!F168</f>
        <v>0</v>
      </c>
      <c r="Z176" s="154">
        <f>Раздел3!G168</f>
        <v>0</v>
      </c>
    </row>
    <row r="177" spans="1:26" ht="15" customHeight="1" x14ac:dyDescent="0.25">
      <c r="A177" s="355"/>
      <c r="B177" s="126" t="s">
        <v>57</v>
      </c>
      <c r="C177" s="64" t="s">
        <v>671</v>
      </c>
      <c r="D177" s="191"/>
      <c r="E177" s="191"/>
      <c r="F177" s="190">
        <f t="shared" si="16"/>
        <v>0</v>
      </c>
      <c r="G177" s="192"/>
      <c r="H177" s="192"/>
      <c r="I177" s="192"/>
      <c r="J177" s="192"/>
      <c r="K177" s="192"/>
      <c r="L177" s="191"/>
      <c r="M177" s="191"/>
      <c r="N177" s="191"/>
      <c r="O177" s="191"/>
      <c r="P177" s="191"/>
      <c r="Q177" s="191"/>
      <c r="R177" s="191"/>
      <c r="S177" s="191"/>
      <c r="T177" s="191"/>
      <c r="U177" s="191"/>
      <c r="V177" s="191"/>
      <c r="W177" s="191"/>
      <c r="X177" s="191"/>
      <c r="Y177" s="154">
        <f>Раздел3!F169</f>
        <v>0</v>
      </c>
      <c r="Z177" s="154">
        <f>Раздел3!G169</f>
        <v>0</v>
      </c>
    </row>
    <row r="178" spans="1:26" ht="15.95" customHeight="1" x14ac:dyDescent="0.25">
      <c r="A178" s="355"/>
      <c r="B178" s="126" t="s">
        <v>58</v>
      </c>
      <c r="C178" s="64" t="s">
        <v>672</v>
      </c>
      <c r="D178" s="191"/>
      <c r="E178" s="191"/>
      <c r="F178" s="190">
        <f t="shared" si="16"/>
        <v>0</v>
      </c>
      <c r="G178" s="192"/>
      <c r="H178" s="192"/>
      <c r="I178" s="192"/>
      <c r="J178" s="192"/>
      <c r="K178" s="192"/>
      <c r="L178" s="191"/>
      <c r="M178" s="191"/>
      <c r="N178" s="191"/>
      <c r="O178" s="191"/>
      <c r="P178" s="191"/>
      <c r="Q178" s="191"/>
      <c r="R178" s="191"/>
      <c r="S178" s="191"/>
      <c r="T178" s="191"/>
      <c r="U178" s="191"/>
      <c r="V178" s="191"/>
      <c r="W178" s="191"/>
      <c r="X178" s="191"/>
      <c r="Y178" s="154">
        <f>Раздел3!F170</f>
        <v>0</v>
      </c>
      <c r="Z178" s="154">
        <f>Раздел3!G170</f>
        <v>0</v>
      </c>
    </row>
    <row r="179" spans="1:26" ht="15.95" customHeight="1" x14ac:dyDescent="0.25">
      <c r="A179" s="355"/>
      <c r="B179" s="126" t="s">
        <v>275</v>
      </c>
      <c r="C179" s="64" t="s">
        <v>673</v>
      </c>
      <c r="D179" s="191"/>
      <c r="E179" s="192"/>
      <c r="F179" s="190">
        <f t="shared" si="16"/>
        <v>0</v>
      </c>
      <c r="G179" s="192"/>
      <c r="H179" s="192"/>
      <c r="I179" s="192"/>
      <c r="J179" s="192"/>
      <c r="K179" s="192"/>
      <c r="L179" s="191"/>
      <c r="M179" s="191"/>
      <c r="N179" s="191"/>
      <c r="O179" s="191"/>
      <c r="P179" s="191"/>
      <c r="Q179" s="191"/>
      <c r="R179" s="191"/>
      <c r="S179" s="191"/>
      <c r="T179" s="191"/>
      <c r="U179" s="191"/>
      <c r="V179" s="191"/>
      <c r="W179" s="191"/>
      <c r="X179" s="191"/>
      <c r="Y179" s="154">
        <f>Раздел3!F171</f>
        <v>0</v>
      </c>
      <c r="Z179" s="154">
        <f>Раздел3!G171</f>
        <v>0</v>
      </c>
    </row>
    <row r="180" spans="1:26" ht="15.95" customHeight="1" x14ac:dyDescent="0.25">
      <c r="A180" s="355"/>
      <c r="B180" s="126" t="s">
        <v>59</v>
      </c>
      <c r="C180" s="64" t="s">
        <v>674</v>
      </c>
      <c r="D180" s="191"/>
      <c r="E180" s="191"/>
      <c r="F180" s="190">
        <f t="shared" si="16"/>
        <v>0</v>
      </c>
      <c r="G180" s="192"/>
      <c r="H180" s="192"/>
      <c r="I180" s="192"/>
      <c r="J180" s="192"/>
      <c r="K180" s="192"/>
      <c r="L180" s="191"/>
      <c r="M180" s="191"/>
      <c r="N180" s="191"/>
      <c r="O180" s="191"/>
      <c r="P180" s="191"/>
      <c r="Q180" s="191"/>
      <c r="R180" s="191"/>
      <c r="S180" s="191"/>
      <c r="T180" s="191"/>
      <c r="U180" s="191"/>
      <c r="V180" s="191"/>
      <c r="W180" s="191"/>
      <c r="X180" s="191"/>
      <c r="Y180" s="154">
        <f>Раздел3!F172</f>
        <v>0</v>
      </c>
      <c r="Z180" s="154">
        <f>Раздел3!G172</f>
        <v>0</v>
      </c>
    </row>
    <row r="181" spans="1:26" ht="15.95" customHeight="1" x14ac:dyDescent="0.25">
      <c r="A181" s="355"/>
      <c r="B181" s="126" t="s">
        <v>60</v>
      </c>
      <c r="C181" s="64" t="s">
        <v>675</v>
      </c>
      <c r="D181" s="191"/>
      <c r="E181" s="192"/>
      <c r="F181" s="190">
        <f t="shared" si="16"/>
        <v>0</v>
      </c>
      <c r="G181" s="192"/>
      <c r="H181" s="192"/>
      <c r="I181" s="192"/>
      <c r="J181" s="192"/>
      <c r="K181" s="192"/>
      <c r="L181" s="191"/>
      <c r="M181" s="191"/>
      <c r="N181" s="191"/>
      <c r="O181" s="191"/>
      <c r="P181" s="191"/>
      <c r="Q181" s="191"/>
      <c r="R181" s="191"/>
      <c r="S181" s="191"/>
      <c r="T181" s="191"/>
      <c r="U181" s="191"/>
      <c r="V181" s="191"/>
      <c r="W181" s="191"/>
      <c r="X181" s="191"/>
      <c r="Y181" s="154">
        <f>Раздел3!F173</f>
        <v>0</v>
      </c>
      <c r="Z181" s="154">
        <f>Раздел3!G173</f>
        <v>0</v>
      </c>
    </row>
    <row r="182" spans="1:26" ht="16.5" customHeight="1" x14ac:dyDescent="0.25">
      <c r="A182" s="355"/>
      <c r="B182" s="126" t="s">
        <v>392</v>
      </c>
      <c r="C182" s="64" t="s">
        <v>676</v>
      </c>
      <c r="D182" s="190">
        <f>IF(SUM(D183:D187)&gt;=1,1,0)</f>
        <v>1</v>
      </c>
      <c r="E182" s="190">
        <f>IF(SUM(E183:E187)&gt;=1,1,0)</f>
        <v>1</v>
      </c>
      <c r="F182" s="190">
        <f t="shared" si="16"/>
        <v>406</v>
      </c>
      <c r="G182" s="193">
        <f t="shared" ref="G182:X182" si="18">SUM(G183:G187)</f>
        <v>0</v>
      </c>
      <c r="H182" s="193">
        <f t="shared" si="18"/>
        <v>0</v>
      </c>
      <c r="I182" s="193">
        <f t="shared" si="18"/>
        <v>0</v>
      </c>
      <c r="J182" s="193">
        <f t="shared" si="18"/>
        <v>0</v>
      </c>
      <c r="K182" s="193">
        <f t="shared" si="18"/>
        <v>0</v>
      </c>
      <c r="L182" s="193">
        <f t="shared" si="18"/>
        <v>0</v>
      </c>
      <c r="M182" s="193">
        <f t="shared" si="18"/>
        <v>0</v>
      </c>
      <c r="N182" s="193">
        <f t="shared" si="18"/>
        <v>0</v>
      </c>
      <c r="O182" s="193">
        <f t="shared" si="18"/>
        <v>0</v>
      </c>
      <c r="P182" s="193">
        <f t="shared" si="18"/>
        <v>0</v>
      </c>
      <c r="Q182" s="193">
        <f t="shared" si="18"/>
        <v>0</v>
      </c>
      <c r="R182" s="193">
        <f t="shared" si="18"/>
        <v>0</v>
      </c>
      <c r="S182" s="193">
        <f t="shared" si="18"/>
        <v>0</v>
      </c>
      <c r="T182" s="193">
        <f t="shared" si="18"/>
        <v>0</v>
      </c>
      <c r="U182" s="193">
        <f t="shared" si="18"/>
        <v>0</v>
      </c>
      <c r="V182" s="193">
        <f t="shared" si="18"/>
        <v>0</v>
      </c>
      <c r="W182" s="193">
        <f t="shared" si="18"/>
        <v>406</v>
      </c>
      <c r="X182" s="222">
        <f t="shared" si="18"/>
        <v>0</v>
      </c>
      <c r="Y182" s="154">
        <f>Раздел3!F174</f>
        <v>0</v>
      </c>
      <c r="Z182" s="154">
        <f>Раздел3!G174</f>
        <v>0</v>
      </c>
    </row>
    <row r="183" spans="1:26" ht="21.75" customHeight="1" x14ac:dyDescent="0.25">
      <c r="A183" s="355"/>
      <c r="B183" s="127" t="s">
        <v>425</v>
      </c>
      <c r="C183" s="64" t="s">
        <v>677</v>
      </c>
      <c r="D183" s="191">
        <v>1</v>
      </c>
      <c r="E183" s="191">
        <v>1</v>
      </c>
      <c r="F183" s="190">
        <f t="shared" si="16"/>
        <v>406</v>
      </c>
      <c r="G183" s="192"/>
      <c r="H183" s="192"/>
      <c r="I183" s="192"/>
      <c r="J183" s="192"/>
      <c r="K183" s="192"/>
      <c r="L183" s="191"/>
      <c r="M183" s="191"/>
      <c r="N183" s="191"/>
      <c r="O183" s="191"/>
      <c r="P183" s="191"/>
      <c r="Q183" s="191"/>
      <c r="R183" s="191"/>
      <c r="S183" s="191"/>
      <c r="T183" s="191"/>
      <c r="U183" s="191"/>
      <c r="V183" s="191"/>
      <c r="W183" s="191">
        <v>406</v>
      </c>
      <c r="X183" s="191"/>
      <c r="Y183" s="154">
        <f>Раздел3!F175</f>
        <v>0</v>
      </c>
      <c r="Z183" s="154">
        <f>Раздел3!G175</f>
        <v>0</v>
      </c>
    </row>
    <row r="184" spans="1:26" ht="15.95" customHeight="1" x14ac:dyDescent="0.25">
      <c r="A184" s="355"/>
      <c r="B184" s="127" t="s">
        <v>34</v>
      </c>
      <c r="C184" s="64" t="s">
        <v>678</v>
      </c>
      <c r="D184" s="191"/>
      <c r="E184" s="191"/>
      <c r="F184" s="190">
        <f t="shared" si="16"/>
        <v>0</v>
      </c>
      <c r="G184" s="192"/>
      <c r="H184" s="192"/>
      <c r="I184" s="192"/>
      <c r="J184" s="192"/>
      <c r="K184" s="192"/>
      <c r="L184" s="191"/>
      <c r="M184" s="191"/>
      <c r="N184" s="191"/>
      <c r="O184" s="191"/>
      <c r="P184" s="191"/>
      <c r="Q184" s="191"/>
      <c r="R184" s="191"/>
      <c r="S184" s="191"/>
      <c r="T184" s="191"/>
      <c r="U184" s="191"/>
      <c r="V184" s="191"/>
      <c r="W184" s="191"/>
      <c r="X184" s="191"/>
      <c r="Y184" s="154">
        <f>Раздел3!F176</f>
        <v>0</v>
      </c>
      <c r="Z184" s="154">
        <f>Раздел3!G176</f>
        <v>0</v>
      </c>
    </row>
    <row r="185" spans="1:26" ht="15" customHeight="1" x14ac:dyDescent="0.25">
      <c r="A185" s="355"/>
      <c r="B185" s="127" t="s">
        <v>278</v>
      </c>
      <c r="C185" s="64" t="s">
        <v>679</v>
      </c>
      <c r="D185" s="191"/>
      <c r="E185" s="192"/>
      <c r="F185" s="190">
        <f t="shared" si="16"/>
        <v>0</v>
      </c>
      <c r="G185" s="192"/>
      <c r="H185" s="192"/>
      <c r="I185" s="192"/>
      <c r="J185" s="192"/>
      <c r="K185" s="192"/>
      <c r="L185" s="191"/>
      <c r="M185" s="191"/>
      <c r="N185" s="191"/>
      <c r="O185" s="191"/>
      <c r="P185" s="191"/>
      <c r="Q185" s="191"/>
      <c r="R185" s="191"/>
      <c r="S185" s="191"/>
      <c r="T185" s="191"/>
      <c r="U185" s="191"/>
      <c r="V185" s="191"/>
      <c r="W185" s="191"/>
      <c r="X185" s="191"/>
      <c r="Y185" s="154">
        <f>Раздел3!F177</f>
        <v>0</v>
      </c>
      <c r="Z185" s="154">
        <f>Раздел3!G177</f>
        <v>0</v>
      </c>
    </row>
    <row r="186" spans="1:26" ht="15.95" customHeight="1" x14ac:dyDescent="0.25">
      <c r="A186" s="355"/>
      <c r="B186" s="127" t="s">
        <v>279</v>
      </c>
      <c r="C186" s="64" t="s">
        <v>680</v>
      </c>
      <c r="D186" s="191"/>
      <c r="E186" s="192"/>
      <c r="F186" s="190">
        <f t="shared" si="16"/>
        <v>0</v>
      </c>
      <c r="G186" s="192"/>
      <c r="H186" s="192"/>
      <c r="I186" s="192"/>
      <c r="J186" s="192"/>
      <c r="K186" s="192"/>
      <c r="L186" s="191"/>
      <c r="M186" s="191"/>
      <c r="N186" s="191"/>
      <c r="O186" s="191"/>
      <c r="P186" s="191"/>
      <c r="Q186" s="191"/>
      <c r="R186" s="191"/>
      <c r="S186" s="191"/>
      <c r="T186" s="191"/>
      <c r="U186" s="191"/>
      <c r="V186" s="191"/>
      <c r="W186" s="191"/>
      <c r="X186" s="191"/>
      <c r="Y186" s="154">
        <f>Раздел3!F178</f>
        <v>0</v>
      </c>
      <c r="Z186" s="154">
        <f>Раздел3!G178</f>
        <v>0</v>
      </c>
    </row>
    <row r="187" spans="1:26" ht="15.75" customHeight="1" x14ac:dyDescent="0.25">
      <c r="A187" s="355"/>
      <c r="B187" s="127" t="s">
        <v>280</v>
      </c>
      <c r="C187" s="64" t="s">
        <v>681</v>
      </c>
      <c r="D187" s="191"/>
      <c r="E187" s="192"/>
      <c r="F187" s="190">
        <f t="shared" si="16"/>
        <v>0</v>
      </c>
      <c r="G187" s="192"/>
      <c r="H187" s="192"/>
      <c r="I187" s="192"/>
      <c r="J187" s="192"/>
      <c r="K187" s="192"/>
      <c r="L187" s="191"/>
      <c r="M187" s="191"/>
      <c r="N187" s="191"/>
      <c r="O187" s="191"/>
      <c r="P187" s="191"/>
      <c r="Q187" s="191"/>
      <c r="R187" s="191"/>
      <c r="S187" s="191"/>
      <c r="T187" s="191"/>
      <c r="U187" s="191"/>
      <c r="V187" s="191"/>
      <c r="W187" s="191"/>
      <c r="X187" s="191"/>
      <c r="Y187" s="154">
        <f>Раздел3!F179</f>
        <v>0</v>
      </c>
      <c r="Z187" s="154">
        <f>Раздел3!G179</f>
        <v>0</v>
      </c>
    </row>
    <row r="188" spans="1:26" ht="16.5" customHeight="1" x14ac:dyDescent="0.25">
      <c r="A188" s="355"/>
      <c r="B188" s="126" t="s">
        <v>61</v>
      </c>
      <c r="C188" s="64" t="s">
        <v>682</v>
      </c>
      <c r="D188" s="191"/>
      <c r="E188" s="191"/>
      <c r="F188" s="190">
        <f t="shared" si="16"/>
        <v>0</v>
      </c>
      <c r="G188" s="192"/>
      <c r="H188" s="192"/>
      <c r="I188" s="192"/>
      <c r="J188" s="192"/>
      <c r="K188" s="192"/>
      <c r="L188" s="191"/>
      <c r="M188" s="191"/>
      <c r="N188" s="191"/>
      <c r="O188" s="191"/>
      <c r="P188" s="191"/>
      <c r="Q188" s="191"/>
      <c r="R188" s="191"/>
      <c r="S188" s="191"/>
      <c r="T188" s="191"/>
      <c r="U188" s="191"/>
      <c r="V188" s="191"/>
      <c r="W188" s="191"/>
      <c r="X188" s="191"/>
      <c r="Y188" s="154">
        <f>Раздел3!F180</f>
        <v>0</v>
      </c>
      <c r="Z188" s="154">
        <f>Раздел3!G180</f>
        <v>0</v>
      </c>
    </row>
    <row r="189" spans="1:26" ht="15.75" customHeight="1" x14ac:dyDescent="0.25">
      <c r="A189" s="355"/>
      <c r="B189" s="126" t="s">
        <v>771</v>
      </c>
      <c r="C189" s="64" t="s">
        <v>683</v>
      </c>
      <c r="D189" s="191"/>
      <c r="E189" s="192"/>
      <c r="F189" s="190">
        <f t="shared" si="16"/>
        <v>0</v>
      </c>
      <c r="G189" s="192"/>
      <c r="H189" s="192"/>
      <c r="I189" s="192"/>
      <c r="J189" s="192"/>
      <c r="K189" s="192"/>
      <c r="L189" s="191"/>
      <c r="M189" s="191"/>
      <c r="N189" s="191"/>
      <c r="O189" s="191"/>
      <c r="P189" s="191"/>
      <c r="Q189" s="191"/>
      <c r="R189" s="191"/>
      <c r="S189" s="191"/>
      <c r="T189" s="191"/>
      <c r="U189" s="191"/>
      <c r="V189" s="191"/>
      <c r="W189" s="191"/>
      <c r="X189" s="191"/>
      <c r="Y189" s="154">
        <f>Раздел3!F181</f>
        <v>0</v>
      </c>
      <c r="Z189" s="154">
        <f>Раздел3!G181</f>
        <v>0</v>
      </c>
    </row>
    <row r="190" spans="1:26" ht="15" customHeight="1" x14ac:dyDescent="0.25">
      <c r="A190" s="355"/>
      <c r="B190" s="126" t="s">
        <v>281</v>
      </c>
      <c r="C190" s="64" t="s">
        <v>684</v>
      </c>
      <c r="D190" s="191"/>
      <c r="E190" s="192"/>
      <c r="F190" s="190">
        <f t="shared" si="16"/>
        <v>0</v>
      </c>
      <c r="G190" s="192"/>
      <c r="H190" s="192"/>
      <c r="I190" s="192"/>
      <c r="J190" s="192"/>
      <c r="K190" s="192"/>
      <c r="L190" s="191"/>
      <c r="M190" s="191"/>
      <c r="N190" s="191"/>
      <c r="O190" s="191"/>
      <c r="P190" s="191"/>
      <c r="Q190" s="191"/>
      <c r="R190" s="191"/>
      <c r="S190" s="191"/>
      <c r="T190" s="191"/>
      <c r="U190" s="191"/>
      <c r="V190" s="191"/>
      <c r="W190" s="191"/>
      <c r="X190" s="191"/>
      <c r="Y190" s="154">
        <f>Раздел3!F182</f>
        <v>0</v>
      </c>
      <c r="Z190" s="154">
        <f>Раздел3!G182</f>
        <v>0</v>
      </c>
    </row>
    <row r="191" spans="1:26" ht="15.95" customHeight="1" x14ac:dyDescent="0.25">
      <c r="A191" s="355"/>
      <c r="B191" s="126" t="s">
        <v>62</v>
      </c>
      <c r="C191" s="64" t="s">
        <v>685</v>
      </c>
      <c r="D191" s="191"/>
      <c r="E191" s="191"/>
      <c r="F191" s="190">
        <f t="shared" si="16"/>
        <v>0</v>
      </c>
      <c r="G191" s="192"/>
      <c r="H191" s="192"/>
      <c r="I191" s="192"/>
      <c r="J191" s="192"/>
      <c r="K191" s="192"/>
      <c r="L191" s="191"/>
      <c r="M191" s="191"/>
      <c r="N191" s="191"/>
      <c r="O191" s="191"/>
      <c r="P191" s="191"/>
      <c r="Q191" s="191"/>
      <c r="R191" s="191"/>
      <c r="S191" s="191"/>
      <c r="T191" s="191"/>
      <c r="U191" s="191"/>
      <c r="V191" s="191"/>
      <c r="W191" s="191"/>
      <c r="X191" s="191"/>
      <c r="Y191" s="154">
        <f>Раздел3!F183</f>
        <v>0</v>
      </c>
      <c r="Z191" s="154">
        <f>Раздел3!G183</f>
        <v>0</v>
      </c>
    </row>
    <row r="192" spans="1:26" ht="15.95" customHeight="1" x14ac:dyDescent="0.25">
      <c r="A192" s="355"/>
      <c r="B192" s="126" t="s">
        <v>282</v>
      </c>
      <c r="C192" s="64" t="s">
        <v>686</v>
      </c>
      <c r="D192" s="191"/>
      <c r="E192" s="191"/>
      <c r="F192" s="190">
        <f t="shared" si="16"/>
        <v>0</v>
      </c>
      <c r="G192" s="192"/>
      <c r="H192" s="192"/>
      <c r="I192" s="192"/>
      <c r="J192" s="192"/>
      <c r="K192" s="192"/>
      <c r="L192" s="191"/>
      <c r="M192" s="191"/>
      <c r="N192" s="191"/>
      <c r="O192" s="191"/>
      <c r="P192" s="191"/>
      <c r="Q192" s="191"/>
      <c r="R192" s="191"/>
      <c r="S192" s="191"/>
      <c r="T192" s="191"/>
      <c r="U192" s="191"/>
      <c r="V192" s="191"/>
      <c r="W192" s="191"/>
      <c r="X192" s="191"/>
      <c r="Y192" s="154">
        <f>Раздел3!F184</f>
        <v>0</v>
      </c>
      <c r="Z192" s="154">
        <f>Раздел3!G184</f>
        <v>0</v>
      </c>
    </row>
    <row r="193" spans="1:26" ht="15.95" customHeight="1" x14ac:dyDescent="0.25">
      <c r="A193" s="355"/>
      <c r="B193" s="126" t="s">
        <v>63</v>
      </c>
      <c r="C193" s="64" t="s">
        <v>687</v>
      </c>
      <c r="D193" s="191"/>
      <c r="E193" s="192"/>
      <c r="F193" s="190">
        <f t="shared" si="16"/>
        <v>0</v>
      </c>
      <c r="G193" s="192"/>
      <c r="H193" s="192"/>
      <c r="I193" s="192"/>
      <c r="J193" s="192"/>
      <c r="K193" s="192"/>
      <c r="L193" s="191"/>
      <c r="M193" s="191"/>
      <c r="N193" s="191"/>
      <c r="O193" s="191"/>
      <c r="P193" s="191"/>
      <c r="Q193" s="191"/>
      <c r="R193" s="191"/>
      <c r="S193" s="191"/>
      <c r="T193" s="191"/>
      <c r="U193" s="191"/>
      <c r="V193" s="191"/>
      <c r="W193" s="191"/>
      <c r="X193" s="191"/>
      <c r="Y193" s="154">
        <f>Раздел3!F185</f>
        <v>0</v>
      </c>
      <c r="Z193" s="154">
        <f>Раздел3!G185</f>
        <v>0</v>
      </c>
    </row>
    <row r="194" spans="1:26" ht="15.75" customHeight="1" x14ac:dyDescent="0.25">
      <c r="A194" s="355"/>
      <c r="B194" s="126" t="s">
        <v>393</v>
      </c>
      <c r="C194" s="64" t="s">
        <v>688</v>
      </c>
      <c r="D194" s="190">
        <f>IF(SUM(D195:D198)&gt;=1,1,0)</f>
        <v>0</v>
      </c>
      <c r="E194" s="190">
        <f>IF(SUM(E195:E198)&gt;=1,1,0)</f>
        <v>0</v>
      </c>
      <c r="F194" s="190">
        <f t="shared" si="16"/>
        <v>0</v>
      </c>
      <c r="G194" s="193">
        <f t="shared" ref="G194:X194" si="19">SUM(G195:G198)</f>
        <v>0</v>
      </c>
      <c r="H194" s="193">
        <f t="shared" si="19"/>
        <v>0</v>
      </c>
      <c r="I194" s="193">
        <f t="shared" si="19"/>
        <v>0</v>
      </c>
      <c r="J194" s="193">
        <f t="shared" si="19"/>
        <v>0</v>
      </c>
      <c r="K194" s="193">
        <f t="shared" si="19"/>
        <v>0</v>
      </c>
      <c r="L194" s="193">
        <f t="shared" si="19"/>
        <v>0</v>
      </c>
      <c r="M194" s="193">
        <f t="shared" si="19"/>
        <v>0</v>
      </c>
      <c r="N194" s="193">
        <f t="shared" si="19"/>
        <v>0</v>
      </c>
      <c r="O194" s="193">
        <f t="shared" si="19"/>
        <v>0</v>
      </c>
      <c r="P194" s="193">
        <f t="shared" si="19"/>
        <v>0</v>
      </c>
      <c r="Q194" s="193">
        <f t="shared" si="19"/>
        <v>0</v>
      </c>
      <c r="R194" s="193">
        <f t="shared" si="19"/>
        <v>0</v>
      </c>
      <c r="S194" s="193">
        <f t="shared" si="19"/>
        <v>0</v>
      </c>
      <c r="T194" s="193">
        <f t="shared" si="19"/>
        <v>0</v>
      </c>
      <c r="U194" s="193">
        <f t="shared" si="19"/>
        <v>0</v>
      </c>
      <c r="V194" s="193">
        <f t="shared" si="19"/>
        <v>0</v>
      </c>
      <c r="W194" s="193">
        <f t="shared" si="19"/>
        <v>0</v>
      </c>
      <c r="X194" s="222">
        <f t="shared" si="19"/>
        <v>0</v>
      </c>
      <c r="Y194" s="154">
        <f>Раздел3!F186</f>
        <v>0</v>
      </c>
      <c r="Z194" s="154">
        <f>Раздел3!G186</f>
        <v>0</v>
      </c>
    </row>
    <row r="195" spans="1:26" ht="20.25" customHeight="1" x14ac:dyDescent="0.25">
      <c r="A195" s="355"/>
      <c r="B195" s="127" t="s">
        <v>427</v>
      </c>
      <c r="C195" s="64" t="s">
        <v>689</v>
      </c>
      <c r="D195" s="191"/>
      <c r="E195" s="191"/>
      <c r="F195" s="190">
        <f t="shared" si="16"/>
        <v>0</v>
      </c>
      <c r="G195" s="192"/>
      <c r="H195" s="192"/>
      <c r="I195" s="192"/>
      <c r="J195" s="192"/>
      <c r="K195" s="192"/>
      <c r="L195" s="191"/>
      <c r="M195" s="191"/>
      <c r="N195" s="191"/>
      <c r="O195" s="191"/>
      <c r="P195" s="191"/>
      <c r="Q195" s="191"/>
      <c r="R195" s="191"/>
      <c r="S195" s="191"/>
      <c r="T195" s="191"/>
      <c r="U195" s="191"/>
      <c r="V195" s="191"/>
      <c r="W195" s="191"/>
      <c r="X195" s="191"/>
      <c r="Y195" s="154">
        <f>Раздел3!F187</f>
        <v>0</v>
      </c>
      <c r="Z195" s="154">
        <f>Раздел3!G187</f>
        <v>0</v>
      </c>
    </row>
    <row r="196" spans="1:26" ht="15" customHeight="1" x14ac:dyDescent="0.25">
      <c r="A196" s="355"/>
      <c r="B196" s="127" t="s">
        <v>338</v>
      </c>
      <c r="C196" s="64" t="s">
        <v>690</v>
      </c>
      <c r="D196" s="191"/>
      <c r="E196" s="191"/>
      <c r="F196" s="190">
        <f t="shared" si="16"/>
        <v>0</v>
      </c>
      <c r="G196" s="192"/>
      <c r="H196" s="192"/>
      <c r="I196" s="192"/>
      <c r="J196" s="192"/>
      <c r="K196" s="192"/>
      <c r="L196" s="191"/>
      <c r="M196" s="191"/>
      <c r="N196" s="191"/>
      <c r="O196" s="191"/>
      <c r="P196" s="191"/>
      <c r="Q196" s="191"/>
      <c r="R196" s="191"/>
      <c r="S196" s="191"/>
      <c r="T196" s="191"/>
      <c r="U196" s="191"/>
      <c r="V196" s="191"/>
      <c r="W196" s="191"/>
      <c r="X196" s="191"/>
      <c r="Y196" s="154">
        <f>Раздел3!F188</f>
        <v>0</v>
      </c>
      <c r="Z196" s="154">
        <f>Раздел3!G188</f>
        <v>0</v>
      </c>
    </row>
    <row r="197" spans="1:26" ht="15.95" customHeight="1" x14ac:dyDescent="0.25">
      <c r="A197" s="355"/>
      <c r="B197" s="127" t="s">
        <v>339</v>
      </c>
      <c r="C197" s="64" t="s">
        <v>691</v>
      </c>
      <c r="D197" s="191"/>
      <c r="E197" s="191"/>
      <c r="F197" s="190">
        <f t="shared" si="16"/>
        <v>0</v>
      </c>
      <c r="G197" s="192"/>
      <c r="H197" s="192"/>
      <c r="I197" s="192"/>
      <c r="J197" s="192"/>
      <c r="K197" s="192"/>
      <c r="L197" s="191"/>
      <c r="M197" s="191"/>
      <c r="N197" s="191"/>
      <c r="O197" s="191"/>
      <c r="P197" s="191"/>
      <c r="Q197" s="191"/>
      <c r="R197" s="191"/>
      <c r="S197" s="191"/>
      <c r="T197" s="191"/>
      <c r="U197" s="191"/>
      <c r="V197" s="191"/>
      <c r="W197" s="191"/>
      <c r="X197" s="191"/>
      <c r="Y197" s="154">
        <f>Раздел3!F189</f>
        <v>0</v>
      </c>
      <c r="Z197" s="154">
        <f>Раздел3!G189</f>
        <v>0</v>
      </c>
    </row>
    <row r="198" spans="1:26" ht="15.95" customHeight="1" x14ac:dyDescent="0.25">
      <c r="A198" s="355"/>
      <c r="B198" s="127" t="s">
        <v>340</v>
      </c>
      <c r="C198" s="64" t="s">
        <v>692</v>
      </c>
      <c r="D198" s="191"/>
      <c r="E198" s="192"/>
      <c r="F198" s="190">
        <f t="shared" si="16"/>
        <v>0</v>
      </c>
      <c r="G198" s="192"/>
      <c r="H198" s="192"/>
      <c r="I198" s="192"/>
      <c r="J198" s="192"/>
      <c r="K198" s="192"/>
      <c r="L198" s="191"/>
      <c r="M198" s="191"/>
      <c r="N198" s="191"/>
      <c r="O198" s="191"/>
      <c r="P198" s="191"/>
      <c r="Q198" s="191"/>
      <c r="R198" s="191"/>
      <c r="S198" s="191"/>
      <c r="T198" s="191"/>
      <c r="U198" s="191"/>
      <c r="V198" s="191"/>
      <c r="W198" s="191"/>
      <c r="X198" s="191"/>
      <c r="Y198" s="154">
        <f>Раздел3!F190</f>
        <v>0</v>
      </c>
      <c r="Z198" s="154">
        <f>Раздел3!G190</f>
        <v>0</v>
      </c>
    </row>
    <row r="199" spans="1:26" ht="15.95" customHeight="1" x14ac:dyDescent="0.25">
      <c r="A199" s="355"/>
      <c r="B199" s="126" t="s">
        <v>283</v>
      </c>
      <c r="C199" s="64" t="s">
        <v>693</v>
      </c>
      <c r="D199" s="191"/>
      <c r="E199" s="192"/>
      <c r="F199" s="190">
        <f t="shared" si="16"/>
        <v>0</v>
      </c>
      <c r="G199" s="192"/>
      <c r="H199" s="192"/>
      <c r="I199" s="192"/>
      <c r="J199" s="192"/>
      <c r="K199" s="192"/>
      <c r="L199" s="191"/>
      <c r="M199" s="191"/>
      <c r="N199" s="191"/>
      <c r="O199" s="191"/>
      <c r="P199" s="191"/>
      <c r="Q199" s="191"/>
      <c r="R199" s="191"/>
      <c r="S199" s="191"/>
      <c r="T199" s="191"/>
      <c r="U199" s="191"/>
      <c r="V199" s="191"/>
      <c r="W199" s="191"/>
      <c r="X199" s="191"/>
      <c r="Y199" s="154">
        <f>Раздел3!F191</f>
        <v>0</v>
      </c>
      <c r="Z199" s="154">
        <f>Раздел3!G191</f>
        <v>0</v>
      </c>
    </row>
    <row r="200" spans="1:26" ht="15.75" customHeight="1" x14ac:dyDescent="0.25">
      <c r="A200" s="355"/>
      <c r="B200" s="126" t="s">
        <v>394</v>
      </c>
      <c r="C200" s="64" t="s">
        <v>694</v>
      </c>
      <c r="D200" s="190">
        <f>IF(SUM(D201:D203)&gt;=1,1,0)</f>
        <v>1</v>
      </c>
      <c r="E200" s="190">
        <f>IF(SUM(E201:E203)&gt;=1,1,0)</f>
        <v>0</v>
      </c>
      <c r="F200" s="190">
        <f t="shared" si="16"/>
        <v>49</v>
      </c>
      <c r="G200" s="193">
        <f t="shared" ref="G200:X200" si="20">SUM(G201:G203)</f>
        <v>0</v>
      </c>
      <c r="H200" s="193">
        <f t="shared" si="20"/>
        <v>0</v>
      </c>
      <c r="I200" s="193">
        <f t="shared" si="20"/>
        <v>0</v>
      </c>
      <c r="J200" s="193">
        <f t="shared" si="20"/>
        <v>0</v>
      </c>
      <c r="K200" s="193">
        <f t="shared" si="20"/>
        <v>0</v>
      </c>
      <c r="L200" s="193">
        <f t="shared" si="20"/>
        <v>0</v>
      </c>
      <c r="M200" s="193">
        <f t="shared" si="20"/>
        <v>0</v>
      </c>
      <c r="N200" s="193">
        <f t="shared" si="20"/>
        <v>0</v>
      </c>
      <c r="O200" s="193">
        <f t="shared" si="20"/>
        <v>0</v>
      </c>
      <c r="P200" s="193">
        <f t="shared" si="20"/>
        <v>0</v>
      </c>
      <c r="Q200" s="193">
        <f t="shared" si="20"/>
        <v>0</v>
      </c>
      <c r="R200" s="193">
        <f t="shared" si="20"/>
        <v>0</v>
      </c>
      <c r="S200" s="193">
        <f t="shared" si="20"/>
        <v>0</v>
      </c>
      <c r="T200" s="193">
        <f t="shared" si="20"/>
        <v>0</v>
      </c>
      <c r="U200" s="193">
        <f t="shared" si="20"/>
        <v>0</v>
      </c>
      <c r="V200" s="193">
        <f t="shared" si="20"/>
        <v>0</v>
      </c>
      <c r="W200" s="193">
        <f t="shared" si="20"/>
        <v>49</v>
      </c>
      <c r="X200" s="222">
        <f t="shared" si="20"/>
        <v>0</v>
      </c>
      <c r="Y200" s="154">
        <f>Раздел3!F192</f>
        <v>0</v>
      </c>
      <c r="Z200" s="154">
        <f>Раздел3!G192</f>
        <v>0</v>
      </c>
    </row>
    <row r="201" spans="1:26" ht="21.75" customHeight="1" x14ac:dyDescent="0.25">
      <c r="A201" s="355"/>
      <c r="B201" s="127" t="s">
        <v>426</v>
      </c>
      <c r="C201" s="64" t="s">
        <v>695</v>
      </c>
      <c r="D201" s="191">
        <v>1</v>
      </c>
      <c r="E201" s="191"/>
      <c r="F201" s="190">
        <f t="shared" si="16"/>
        <v>49</v>
      </c>
      <c r="G201" s="192"/>
      <c r="H201" s="192"/>
      <c r="I201" s="192"/>
      <c r="J201" s="192"/>
      <c r="K201" s="192"/>
      <c r="L201" s="191"/>
      <c r="M201" s="191"/>
      <c r="N201" s="191"/>
      <c r="O201" s="191"/>
      <c r="P201" s="191"/>
      <c r="Q201" s="191"/>
      <c r="R201" s="191"/>
      <c r="S201" s="191"/>
      <c r="T201" s="191"/>
      <c r="U201" s="191"/>
      <c r="V201" s="191"/>
      <c r="W201" s="191">
        <v>49</v>
      </c>
      <c r="X201" s="191"/>
      <c r="Y201" s="154">
        <f>Раздел3!F193</f>
        <v>0</v>
      </c>
      <c r="Z201" s="154">
        <f>Раздел3!G193</f>
        <v>0</v>
      </c>
    </row>
    <row r="202" spans="1:26" ht="15" customHeight="1" x14ac:dyDescent="0.25">
      <c r="A202" s="355"/>
      <c r="B202" s="126" t="s">
        <v>331</v>
      </c>
      <c r="C202" s="64" t="s">
        <v>696</v>
      </c>
      <c r="D202" s="191"/>
      <c r="E202" s="192"/>
      <c r="F202" s="190">
        <f t="shared" ref="F202:F254" si="21">SUM(G202:K202,U202,W202)*IF(D202&gt;0,1,0)</f>
        <v>0</v>
      </c>
      <c r="G202" s="192"/>
      <c r="H202" s="192"/>
      <c r="I202" s="192"/>
      <c r="J202" s="192"/>
      <c r="K202" s="192"/>
      <c r="L202" s="191"/>
      <c r="M202" s="191"/>
      <c r="N202" s="191"/>
      <c r="O202" s="191"/>
      <c r="P202" s="191"/>
      <c r="Q202" s="191"/>
      <c r="R202" s="191"/>
      <c r="S202" s="191"/>
      <c r="T202" s="191"/>
      <c r="U202" s="191"/>
      <c r="V202" s="191"/>
      <c r="W202" s="191"/>
      <c r="X202" s="191"/>
      <c r="Y202" s="154">
        <f>Раздел3!F194</f>
        <v>0</v>
      </c>
      <c r="Z202" s="154">
        <f>Раздел3!G194</f>
        <v>0</v>
      </c>
    </row>
    <row r="203" spans="1:26" ht="15.95" customHeight="1" x14ac:dyDescent="0.25">
      <c r="A203" s="355"/>
      <c r="B203" s="126" t="s">
        <v>332</v>
      </c>
      <c r="C203" s="64" t="s">
        <v>697</v>
      </c>
      <c r="D203" s="191"/>
      <c r="E203" s="192"/>
      <c r="F203" s="190">
        <f t="shared" si="21"/>
        <v>0</v>
      </c>
      <c r="G203" s="192"/>
      <c r="H203" s="192"/>
      <c r="I203" s="192"/>
      <c r="J203" s="192"/>
      <c r="K203" s="192"/>
      <c r="L203" s="191"/>
      <c r="M203" s="191"/>
      <c r="N203" s="191"/>
      <c r="O203" s="191"/>
      <c r="P203" s="191"/>
      <c r="Q203" s="191"/>
      <c r="R203" s="191"/>
      <c r="S203" s="191"/>
      <c r="T203" s="191"/>
      <c r="U203" s="191"/>
      <c r="V203" s="191"/>
      <c r="W203" s="191"/>
      <c r="X203" s="191"/>
      <c r="Y203" s="154">
        <f>Раздел3!F195</f>
        <v>0</v>
      </c>
      <c r="Z203" s="154">
        <f>Раздел3!G195</f>
        <v>0</v>
      </c>
    </row>
    <row r="204" spans="1:26" ht="15.95" customHeight="1" x14ac:dyDescent="0.25">
      <c r="A204" s="355"/>
      <c r="B204" s="126" t="s">
        <v>284</v>
      </c>
      <c r="C204" s="64" t="s">
        <v>698</v>
      </c>
      <c r="D204" s="191"/>
      <c r="E204" s="192"/>
      <c r="F204" s="190">
        <f t="shared" si="21"/>
        <v>0</v>
      </c>
      <c r="G204" s="192"/>
      <c r="H204" s="192"/>
      <c r="I204" s="192"/>
      <c r="J204" s="192"/>
      <c r="K204" s="192"/>
      <c r="L204" s="191"/>
      <c r="M204" s="191"/>
      <c r="N204" s="191"/>
      <c r="O204" s="191"/>
      <c r="P204" s="191"/>
      <c r="Q204" s="191"/>
      <c r="R204" s="191"/>
      <c r="S204" s="191"/>
      <c r="T204" s="191"/>
      <c r="U204" s="191"/>
      <c r="V204" s="191"/>
      <c r="W204" s="191"/>
      <c r="X204" s="191"/>
      <c r="Y204" s="154">
        <f>Раздел3!F196</f>
        <v>0</v>
      </c>
      <c r="Z204" s="154">
        <f>Раздел3!G196</f>
        <v>0</v>
      </c>
    </row>
    <row r="205" spans="1:26" ht="15.95" customHeight="1" x14ac:dyDescent="0.25">
      <c r="A205" s="355"/>
      <c r="B205" s="126" t="s">
        <v>64</v>
      </c>
      <c r="C205" s="64" t="s">
        <v>699</v>
      </c>
      <c r="D205" s="191"/>
      <c r="E205" s="191"/>
      <c r="F205" s="190">
        <f t="shared" si="21"/>
        <v>0</v>
      </c>
      <c r="G205" s="192"/>
      <c r="H205" s="192"/>
      <c r="I205" s="192"/>
      <c r="J205" s="192"/>
      <c r="K205" s="192"/>
      <c r="L205" s="191"/>
      <c r="M205" s="191"/>
      <c r="N205" s="191"/>
      <c r="O205" s="191"/>
      <c r="P205" s="191"/>
      <c r="Q205" s="191"/>
      <c r="R205" s="191"/>
      <c r="S205" s="191"/>
      <c r="T205" s="191"/>
      <c r="U205" s="191"/>
      <c r="V205" s="191"/>
      <c r="W205" s="191"/>
      <c r="X205" s="191"/>
      <c r="Y205" s="154">
        <f>Раздел3!F197</f>
        <v>0</v>
      </c>
      <c r="Z205" s="154">
        <f>Раздел3!G197</f>
        <v>0</v>
      </c>
    </row>
    <row r="206" spans="1:26" ht="15.95" customHeight="1" x14ac:dyDescent="0.25">
      <c r="A206" s="355"/>
      <c r="B206" s="126" t="s">
        <v>65</v>
      </c>
      <c r="C206" s="64" t="s">
        <v>700</v>
      </c>
      <c r="D206" s="191"/>
      <c r="E206" s="192"/>
      <c r="F206" s="190">
        <f t="shared" si="21"/>
        <v>0</v>
      </c>
      <c r="G206" s="192"/>
      <c r="H206" s="192"/>
      <c r="I206" s="192"/>
      <c r="J206" s="192"/>
      <c r="K206" s="192"/>
      <c r="L206" s="191"/>
      <c r="M206" s="191"/>
      <c r="N206" s="191"/>
      <c r="O206" s="191"/>
      <c r="P206" s="191"/>
      <c r="Q206" s="191"/>
      <c r="R206" s="191"/>
      <c r="S206" s="191"/>
      <c r="T206" s="191"/>
      <c r="U206" s="191"/>
      <c r="V206" s="191"/>
      <c r="W206" s="191"/>
      <c r="X206" s="191"/>
      <c r="Y206" s="154">
        <f>Раздел3!F198</f>
        <v>0</v>
      </c>
      <c r="Z206" s="154">
        <f>Раздел3!G198</f>
        <v>0</v>
      </c>
    </row>
    <row r="207" spans="1:26" ht="15.75" customHeight="1" x14ac:dyDescent="0.25">
      <c r="A207" s="355"/>
      <c r="B207" s="126" t="s">
        <v>66</v>
      </c>
      <c r="C207" s="64" t="s">
        <v>701</v>
      </c>
      <c r="D207" s="191"/>
      <c r="E207" s="191"/>
      <c r="F207" s="190">
        <f t="shared" si="21"/>
        <v>0</v>
      </c>
      <c r="G207" s="192"/>
      <c r="H207" s="192"/>
      <c r="I207" s="192"/>
      <c r="J207" s="192"/>
      <c r="K207" s="192"/>
      <c r="L207" s="191"/>
      <c r="M207" s="191"/>
      <c r="N207" s="191"/>
      <c r="O207" s="191"/>
      <c r="P207" s="191"/>
      <c r="Q207" s="191"/>
      <c r="R207" s="191"/>
      <c r="S207" s="191"/>
      <c r="T207" s="191"/>
      <c r="U207" s="191"/>
      <c r="V207" s="191"/>
      <c r="W207" s="191"/>
      <c r="X207" s="191"/>
      <c r="Y207" s="154">
        <f>Раздел3!F199</f>
        <v>0</v>
      </c>
      <c r="Z207" s="154">
        <f>Раздел3!G199</f>
        <v>0</v>
      </c>
    </row>
    <row r="208" spans="1:26" ht="15.75" customHeight="1" x14ac:dyDescent="0.25">
      <c r="A208" s="355"/>
      <c r="B208" s="126" t="s">
        <v>67</v>
      </c>
      <c r="C208" s="64" t="s">
        <v>702</v>
      </c>
      <c r="D208" s="191"/>
      <c r="E208" s="191"/>
      <c r="F208" s="190">
        <f t="shared" si="21"/>
        <v>0</v>
      </c>
      <c r="G208" s="192"/>
      <c r="H208" s="192"/>
      <c r="I208" s="192"/>
      <c r="J208" s="192"/>
      <c r="K208" s="192"/>
      <c r="L208" s="191"/>
      <c r="M208" s="191"/>
      <c r="N208" s="191"/>
      <c r="O208" s="191"/>
      <c r="P208" s="191"/>
      <c r="Q208" s="191"/>
      <c r="R208" s="191"/>
      <c r="S208" s="191"/>
      <c r="T208" s="191"/>
      <c r="U208" s="191"/>
      <c r="V208" s="191"/>
      <c r="W208" s="191"/>
      <c r="X208" s="191"/>
      <c r="Y208" s="154">
        <f>Раздел3!F200</f>
        <v>0</v>
      </c>
      <c r="Z208" s="154">
        <f>Раздел3!G200</f>
        <v>0</v>
      </c>
    </row>
    <row r="209" spans="1:27" ht="15.95" customHeight="1" x14ac:dyDescent="0.25">
      <c r="A209" s="355"/>
      <c r="B209" s="126" t="s">
        <v>68</v>
      </c>
      <c r="C209" s="64" t="s">
        <v>703</v>
      </c>
      <c r="D209" s="191"/>
      <c r="E209" s="191"/>
      <c r="F209" s="190">
        <f t="shared" si="21"/>
        <v>0</v>
      </c>
      <c r="G209" s="192"/>
      <c r="H209" s="192"/>
      <c r="I209" s="192"/>
      <c r="J209" s="192"/>
      <c r="K209" s="192"/>
      <c r="L209" s="191"/>
      <c r="M209" s="191"/>
      <c r="N209" s="191"/>
      <c r="O209" s="191"/>
      <c r="P209" s="191"/>
      <c r="Q209" s="191"/>
      <c r="R209" s="191"/>
      <c r="S209" s="191"/>
      <c r="T209" s="191"/>
      <c r="U209" s="191"/>
      <c r="V209" s="191"/>
      <c r="W209" s="191"/>
      <c r="X209" s="191"/>
      <c r="Y209" s="154">
        <f>Раздел3!F201</f>
        <v>0</v>
      </c>
      <c r="Z209" s="154">
        <f>Раздел3!G201</f>
        <v>0</v>
      </c>
    </row>
    <row r="210" spans="1:27" ht="15.75" customHeight="1" x14ac:dyDescent="0.25">
      <c r="B210" s="126" t="s">
        <v>395</v>
      </c>
      <c r="C210" s="64" t="s">
        <v>704</v>
      </c>
      <c r="D210" s="190">
        <f>IF(SUM(D211:D212)&gt;=1,1,0)</f>
        <v>0</v>
      </c>
      <c r="E210" s="190">
        <f>IF(SUM(E211:E212)&gt;=1,1,0)</f>
        <v>0</v>
      </c>
      <c r="F210" s="190">
        <f t="shared" si="21"/>
        <v>0</v>
      </c>
      <c r="G210" s="193">
        <f t="shared" ref="G210:X210" si="22">SUM(G211:G212)</f>
        <v>0</v>
      </c>
      <c r="H210" s="193">
        <f t="shared" si="22"/>
        <v>0</v>
      </c>
      <c r="I210" s="193">
        <f t="shared" si="22"/>
        <v>0</v>
      </c>
      <c r="J210" s="193">
        <f t="shared" si="22"/>
        <v>0</v>
      </c>
      <c r="K210" s="193">
        <f t="shared" si="22"/>
        <v>0</v>
      </c>
      <c r="L210" s="193">
        <f t="shared" si="22"/>
        <v>0</v>
      </c>
      <c r="M210" s="193">
        <f t="shared" si="22"/>
        <v>0</v>
      </c>
      <c r="N210" s="193">
        <f t="shared" si="22"/>
        <v>0</v>
      </c>
      <c r="O210" s="193">
        <f t="shared" si="22"/>
        <v>0</v>
      </c>
      <c r="P210" s="193">
        <f t="shared" si="22"/>
        <v>0</v>
      </c>
      <c r="Q210" s="193">
        <f t="shared" si="22"/>
        <v>0</v>
      </c>
      <c r="R210" s="193">
        <f t="shared" si="22"/>
        <v>0</v>
      </c>
      <c r="S210" s="193">
        <f t="shared" si="22"/>
        <v>0</v>
      </c>
      <c r="T210" s="193">
        <f t="shared" si="22"/>
        <v>0</v>
      </c>
      <c r="U210" s="193">
        <f t="shared" si="22"/>
        <v>0</v>
      </c>
      <c r="V210" s="193">
        <f t="shared" si="22"/>
        <v>0</v>
      </c>
      <c r="W210" s="193">
        <f t="shared" si="22"/>
        <v>0</v>
      </c>
      <c r="X210" s="222">
        <f t="shared" si="22"/>
        <v>0</v>
      </c>
      <c r="Y210" s="154">
        <f>Раздел3!F202</f>
        <v>0</v>
      </c>
      <c r="Z210" s="154">
        <f>Раздел3!G202</f>
        <v>0</v>
      </c>
    </row>
    <row r="211" spans="1:27" ht="21" customHeight="1" x14ac:dyDescent="0.25">
      <c r="B211" s="127" t="s">
        <v>428</v>
      </c>
      <c r="C211" s="64" t="s">
        <v>705</v>
      </c>
      <c r="D211" s="191"/>
      <c r="E211" s="192"/>
      <c r="F211" s="190">
        <f t="shared" si="21"/>
        <v>0</v>
      </c>
      <c r="G211" s="192"/>
      <c r="H211" s="192"/>
      <c r="I211" s="192"/>
      <c r="J211" s="192"/>
      <c r="K211" s="192"/>
      <c r="L211" s="191"/>
      <c r="M211" s="191"/>
      <c r="N211" s="191"/>
      <c r="O211" s="191"/>
      <c r="P211" s="191"/>
      <c r="Q211" s="191"/>
      <c r="R211" s="191"/>
      <c r="S211" s="191"/>
      <c r="T211" s="191"/>
      <c r="U211" s="191"/>
      <c r="V211" s="191"/>
      <c r="W211" s="191"/>
      <c r="X211" s="191"/>
      <c r="Y211" s="154">
        <f>Раздел3!F203</f>
        <v>0</v>
      </c>
      <c r="Z211" s="154">
        <f>Раздел3!G203</f>
        <v>0</v>
      </c>
    </row>
    <row r="212" spans="1:27" ht="15" customHeight="1" x14ac:dyDescent="0.25">
      <c r="B212" s="127" t="s">
        <v>301</v>
      </c>
      <c r="C212" s="64" t="s">
        <v>706</v>
      </c>
      <c r="D212" s="191"/>
      <c r="E212" s="191"/>
      <c r="F212" s="190">
        <f t="shared" si="21"/>
        <v>0</v>
      </c>
      <c r="G212" s="192"/>
      <c r="H212" s="192"/>
      <c r="I212" s="192"/>
      <c r="J212" s="192"/>
      <c r="K212" s="192"/>
      <c r="L212" s="191"/>
      <c r="M212" s="191"/>
      <c r="N212" s="191"/>
      <c r="O212" s="191"/>
      <c r="P212" s="191"/>
      <c r="Q212" s="191"/>
      <c r="R212" s="191"/>
      <c r="S212" s="191"/>
      <c r="T212" s="191"/>
      <c r="U212" s="191"/>
      <c r="V212" s="191"/>
      <c r="W212" s="191"/>
      <c r="X212" s="191"/>
      <c r="Y212" s="154">
        <f>Раздел3!F204</f>
        <v>0</v>
      </c>
      <c r="Z212" s="154">
        <f>Раздел3!G204</f>
        <v>0</v>
      </c>
    </row>
    <row r="213" spans="1:27" ht="15.75" customHeight="1" x14ac:dyDescent="0.25">
      <c r="B213" s="126" t="s">
        <v>69</v>
      </c>
      <c r="C213" s="64" t="s">
        <v>707</v>
      </c>
      <c r="D213" s="191"/>
      <c r="E213" s="191"/>
      <c r="F213" s="190">
        <f t="shared" si="21"/>
        <v>0</v>
      </c>
      <c r="G213" s="192"/>
      <c r="H213" s="192"/>
      <c r="I213" s="192"/>
      <c r="J213" s="192"/>
      <c r="K213" s="192"/>
      <c r="L213" s="191"/>
      <c r="M213" s="191"/>
      <c r="N213" s="191"/>
      <c r="O213" s="191"/>
      <c r="P213" s="191"/>
      <c r="Q213" s="191"/>
      <c r="R213" s="191"/>
      <c r="S213" s="191"/>
      <c r="T213" s="191"/>
      <c r="U213" s="191"/>
      <c r="V213" s="191"/>
      <c r="W213" s="191"/>
      <c r="X213" s="191"/>
      <c r="Y213" s="154">
        <f>Раздел3!F205</f>
        <v>0</v>
      </c>
      <c r="Z213" s="154">
        <f>Раздел3!G205</f>
        <v>0</v>
      </c>
    </row>
    <row r="214" spans="1:27" ht="15.75" customHeight="1" x14ac:dyDescent="0.25">
      <c r="B214" s="126" t="s">
        <v>70</v>
      </c>
      <c r="C214" s="64" t="s">
        <v>708</v>
      </c>
      <c r="D214" s="191"/>
      <c r="E214" s="192"/>
      <c r="F214" s="190">
        <f t="shared" si="21"/>
        <v>0</v>
      </c>
      <c r="G214" s="192"/>
      <c r="H214" s="192"/>
      <c r="I214" s="192"/>
      <c r="J214" s="192"/>
      <c r="K214" s="192"/>
      <c r="L214" s="191"/>
      <c r="M214" s="191"/>
      <c r="N214" s="191"/>
      <c r="O214" s="191"/>
      <c r="P214" s="191"/>
      <c r="Q214" s="191"/>
      <c r="R214" s="191"/>
      <c r="S214" s="191"/>
      <c r="T214" s="191"/>
      <c r="U214" s="191"/>
      <c r="V214" s="191"/>
      <c r="W214" s="191"/>
      <c r="X214" s="191"/>
      <c r="Y214" s="154">
        <f>Раздел3!F206</f>
        <v>0</v>
      </c>
      <c r="Z214" s="154">
        <f>Раздел3!G206</f>
        <v>0</v>
      </c>
    </row>
    <row r="215" spans="1:27" ht="15.75" customHeight="1" x14ac:dyDescent="0.25">
      <c r="B215" s="126" t="s">
        <v>71</v>
      </c>
      <c r="C215" s="64" t="s">
        <v>709</v>
      </c>
      <c r="D215" s="191"/>
      <c r="E215" s="191"/>
      <c r="F215" s="190">
        <f t="shared" si="21"/>
        <v>0</v>
      </c>
      <c r="G215" s="192"/>
      <c r="H215" s="192"/>
      <c r="I215" s="192"/>
      <c r="J215" s="192"/>
      <c r="K215" s="192"/>
      <c r="L215" s="191"/>
      <c r="M215" s="191"/>
      <c r="N215" s="191"/>
      <c r="O215" s="191"/>
      <c r="P215" s="191"/>
      <c r="Q215" s="191"/>
      <c r="R215" s="191"/>
      <c r="S215" s="191"/>
      <c r="T215" s="191"/>
      <c r="U215" s="191"/>
      <c r="V215" s="191"/>
      <c r="W215" s="191"/>
      <c r="X215" s="191"/>
      <c r="Y215" s="154">
        <f>Раздел3!F207</f>
        <v>0</v>
      </c>
      <c r="Z215" s="154">
        <f>Раздел3!G207</f>
        <v>0</v>
      </c>
    </row>
    <row r="216" spans="1:27" ht="15.75" customHeight="1" x14ac:dyDescent="0.25">
      <c r="B216" s="126" t="s">
        <v>396</v>
      </c>
      <c r="C216" s="64" t="s">
        <v>710</v>
      </c>
      <c r="D216" s="190">
        <f>IF(SUM(D217:D220)&gt;=1,1,0)</f>
        <v>0</v>
      </c>
      <c r="E216" s="190">
        <f>IF(SUM(E217:E220)&gt;=1,1,0)</f>
        <v>0</v>
      </c>
      <c r="F216" s="190">
        <f t="shared" si="21"/>
        <v>0</v>
      </c>
      <c r="G216" s="193">
        <f t="shared" ref="G216:X216" si="23">SUM(G217:G220)</f>
        <v>0</v>
      </c>
      <c r="H216" s="193">
        <f t="shared" si="23"/>
        <v>0</v>
      </c>
      <c r="I216" s="193">
        <f t="shared" si="23"/>
        <v>0</v>
      </c>
      <c r="J216" s="193">
        <f t="shared" si="23"/>
        <v>0</v>
      </c>
      <c r="K216" s="193">
        <f t="shared" si="23"/>
        <v>0</v>
      </c>
      <c r="L216" s="193">
        <f t="shared" si="23"/>
        <v>0</v>
      </c>
      <c r="M216" s="193">
        <f t="shared" si="23"/>
        <v>0</v>
      </c>
      <c r="N216" s="193">
        <f t="shared" si="23"/>
        <v>0</v>
      </c>
      <c r="O216" s="193">
        <f t="shared" si="23"/>
        <v>0</v>
      </c>
      <c r="P216" s="193">
        <f t="shared" si="23"/>
        <v>0</v>
      </c>
      <c r="Q216" s="193">
        <f t="shared" si="23"/>
        <v>0</v>
      </c>
      <c r="R216" s="193">
        <f t="shared" si="23"/>
        <v>0</v>
      </c>
      <c r="S216" s="193">
        <f t="shared" si="23"/>
        <v>0</v>
      </c>
      <c r="T216" s="193">
        <f t="shared" si="23"/>
        <v>0</v>
      </c>
      <c r="U216" s="193">
        <f t="shared" si="23"/>
        <v>0</v>
      </c>
      <c r="V216" s="193">
        <f t="shared" si="23"/>
        <v>0</v>
      </c>
      <c r="W216" s="193">
        <f t="shared" si="23"/>
        <v>0</v>
      </c>
      <c r="X216" s="222">
        <f t="shared" si="23"/>
        <v>0</v>
      </c>
      <c r="Y216" s="154">
        <f>Раздел3!F208</f>
        <v>0</v>
      </c>
      <c r="Z216" s="154">
        <f>Раздел3!G208</f>
        <v>0</v>
      </c>
    </row>
    <row r="217" spans="1:27" ht="21" customHeight="1" x14ac:dyDescent="0.25">
      <c r="B217" s="127" t="s">
        <v>429</v>
      </c>
      <c r="C217" s="64" t="s">
        <v>711</v>
      </c>
      <c r="D217" s="191"/>
      <c r="E217" s="191"/>
      <c r="F217" s="190">
        <f t="shared" si="21"/>
        <v>0</v>
      </c>
      <c r="G217" s="192"/>
      <c r="H217" s="192"/>
      <c r="I217" s="192"/>
      <c r="J217" s="192"/>
      <c r="K217" s="192"/>
      <c r="L217" s="191"/>
      <c r="M217" s="191"/>
      <c r="N217" s="191"/>
      <c r="O217" s="191"/>
      <c r="P217" s="191"/>
      <c r="Q217" s="191"/>
      <c r="R217" s="191"/>
      <c r="S217" s="191"/>
      <c r="T217" s="191"/>
      <c r="U217" s="191"/>
      <c r="V217" s="191"/>
      <c r="W217" s="191"/>
      <c r="X217" s="191"/>
      <c r="Y217" s="154">
        <f>Раздел3!F209</f>
        <v>0</v>
      </c>
      <c r="Z217" s="154">
        <f>Раздел3!G209</f>
        <v>0</v>
      </c>
    </row>
    <row r="218" spans="1:27" ht="15" customHeight="1" x14ac:dyDescent="0.25">
      <c r="B218" s="127" t="s">
        <v>312</v>
      </c>
      <c r="C218" s="64" t="s">
        <v>712</v>
      </c>
      <c r="D218" s="191"/>
      <c r="E218" s="191"/>
      <c r="F218" s="190">
        <f t="shared" si="21"/>
        <v>0</v>
      </c>
      <c r="G218" s="192"/>
      <c r="H218" s="192"/>
      <c r="I218" s="192"/>
      <c r="J218" s="192"/>
      <c r="K218" s="192"/>
      <c r="L218" s="191"/>
      <c r="M218" s="191"/>
      <c r="N218" s="191"/>
      <c r="O218" s="191"/>
      <c r="P218" s="191"/>
      <c r="Q218" s="191"/>
      <c r="R218" s="191"/>
      <c r="S218" s="191"/>
      <c r="T218" s="191"/>
      <c r="U218" s="191"/>
      <c r="V218" s="191"/>
      <c r="W218" s="191"/>
      <c r="X218" s="191"/>
      <c r="Y218" s="154">
        <f>Раздел3!F210</f>
        <v>0</v>
      </c>
      <c r="Z218" s="154">
        <f>Раздел3!G210</f>
        <v>0</v>
      </c>
    </row>
    <row r="219" spans="1:27" ht="15.75" customHeight="1" x14ac:dyDescent="0.25">
      <c r="B219" s="127" t="s">
        <v>313</v>
      </c>
      <c r="C219" s="64" t="s">
        <v>713</v>
      </c>
      <c r="D219" s="191"/>
      <c r="E219" s="191"/>
      <c r="F219" s="190">
        <f t="shared" si="21"/>
        <v>0</v>
      </c>
      <c r="G219" s="192"/>
      <c r="H219" s="192"/>
      <c r="I219" s="192"/>
      <c r="J219" s="192"/>
      <c r="K219" s="192"/>
      <c r="L219" s="191"/>
      <c r="M219" s="191"/>
      <c r="N219" s="191"/>
      <c r="O219" s="191"/>
      <c r="P219" s="191"/>
      <c r="Q219" s="191"/>
      <c r="R219" s="191"/>
      <c r="S219" s="191"/>
      <c r="T219" s="191"/>
      <c r="U219" s="191"/>
      <c r="V219" s="191"/>
      <c r="W219" s="191"/>
      <c r="X219" s="191"/>
      <c r="Y219" s="154">
        <f>Раздел3!F211</f>
        <v>0</v>
      </c>
      <c r="Z219" s="154">
        <f>Раздел3!G211</f>
        <v>0</v>
      </c>
    </row>
    <row r="220" spans="1:27" ht="15.75" customHeight="1" x14ac:dyDescent="0.25">
      <c r="B220" s="127" t="s">
        <v>314</v>
      </c>
      <c r="C220" s="64" t="s">
        <v>714</v>
      </c>
      <c r="D220" s="191"/>
      <c r="E220" s="192"/>
      <c r="F220" s="190">
        <f t="shared" si="21"/>
        <v>0</v>
      </c>
      <c r="G220" s="192"/>
      <c r="H220" s="192"/>
      <c r="I220" s="192"/>
      <c r="J220" s="192"/>
      <c r="K220" s="192"/>
      <c r="L220" s="191"/>
      <c r="M220" s="191"/>
      <c r="N220" s="191"/>
      <c r="O220" s="191"/>
      <c r="P220" s="191"/>
      <c r="Q220" s="191"/>
      <c r="R220" s="191"/>
      <c r="S220" s="191"/>
      <c r="T220" s="191"/>
      <c r="U220" s="191"/>
      <c r="V220" s="191"/>
      <c r="W220" s="191"/>
      <c r="X220" s="191"/>
      <c r="Y220" s="154">
        <f>Раздел3!F212</f>
        <v>0</v>
      </c>
      <c r="Z220" s="154">
        <f>Раздел3!G212</f>
        <v>0</v>
      </c>
      <c r="AA220" s="12">
        <f>Раздел10!D16</f>
        <v>0</v>
      </c>
    </row>
    <row r="221" spans="1:27" ht="15.75" customHeight="1" x14ac:dyDescent="0.25">
      <c r="B221" s="126" t="s">
        <v>72</v>
      </c>
      <c r="C221" s="64" t="s">
        <v>715</v>
      </c>
      <c r="D221" s="191"/>
      <c r="E221" s="191"/>
      <c r="F221" s="190">
        <f t="shared" si="21"/>
        <v>0</v>
      </c>
      <c r="G221" s="192"/>
      <c r="H221" s="192"/>
      <c r="I221" s="192"/>
      <c r="J221" s="192"/>
      <c r="K221" s="192"/>
      <c r="L221" s="191"/>
      <c r="M221" s="191"/>
      <c r="N221" s="191"/>
      <c r="O221" s="191"/>
      <c r="P221" s="191"/>
      <c r="Q221" s="191"/>
      <c r="R221" s="191"/>
      <c r="S221" s="191"/>
      <c r="T221" s="191"/>
      <c r="U221" s="191"/>
      <c r="V221" s="191"/>
      <c r="W221" s="191"/>
      <c r="X221" s="191"/>
      <c r="Y221" s="154">
        <f>Раздел3!F213</f>
        <v>0</v>
      </c>
      <c r="Z221" s="154">
        <f>Раздел3!G213</f>
        <v>0</v>
      </c>
    </row>
    <row r="222" spans="1:27" ht="15.75" customHeight="1" x14ac:dyDescent="0.25">
      <c r="B222" s="126" t="s">
        <v>505</v>
      </c>
      <c r="C222" s="64" t="s">
        <v>716</v>
      </c>
      <c r="D222" s="191"/>
      <c r="E222" s="192"/>
      <c r="F222" s="190">
        <f t="shared" si="21"/>
        <v>0</v>
      </c>
      <c r="G222" s="192"/>
      <c r="H222" s="192"/>
      <c r="I222" s="192"/>
      <c r="J222" s="192"/>
      <c r="K222" s="192"/>
      <c r="L222" s="191"/>
      <c r="M222" s="191"/>
      <c r="N222" s="191"/>
      <c r="O222" s="191"/>
      <c r="P222" s="191"/>
      <c r="Q222" s="191"/>
      <c r="R222" s="191"/>
      <c r="S222" s="191"/>
      <c r="T222" s="191"/>
      <c r="U222" s="191"/>
      <c r="V222" s="191"/>
      <c r="W222" s="191"/>
      <c r="X222" s="191"/>
      <c r="Y222" s="154">
        <f>Раздел3!F214</f>
        <v>0</v>
      </c>
      <c r="Z222" s="154">
        <f>Раздел3!G214</f>
        <v>0</v>
      </c>
    </row>
    <row r="223" spans="1:27" ht="15.75" customHeight="1" x14ac:dyDescent="0.25">
      <c r="B223" s="126" t="s">
        <v>506</v>
      </c>
      <c r="C223" s="64" t="s">
        <v>717</v>
      </c>
      <c r="D223" s="191"/>
      <c r="E223" s="192"/>
      <c r="F223" s="190">
        <f t="shared" si="21"/>
        <v>0</v>
      </c>
      <c r="G223" s="192"/>
      <c r="H223" s="192"/>
      <c r="I223" s="192"/>
      <c r="J223" s="192"/>
      <c r="K223" s="192"/>
      <c r="L223" s="191"/>
      <c r="M223" s="191"/>
      <c r="N223" s="191"/>
      <c r="O223" s="191"/>
      <c r="P223" s="191"/>
      <c r="Q223" s="191"/>
      <c r="R223" s="191"/>
      <c r="S223" s="191"/>
      <c r="T223" s="191"/>
      <c r="U223" s="191"/>
      <c r="V223" s="191"/>
      <c r="W223" s="191"/>
      <c r="X223" s="191"/>
      <c r="Y223" s="154">
        <f>Раздел3!F215</f>
        <v>0</v>
      </c>
      <c r="Z223" s="154">
        <f>Раздел3!G215</f>
        <v>0</v>
      </c>
    </row>
    <row r="224" spans="1:27" ht="16.5" customHeight="1" x14ac:dyDescent="0.25">
      <c r="B224" s="126" t="s">
        <v>73</v>
      </c>
      <c r="C224" s="64" t="s">
        <v>718</v>
      </c>
      <c r="D224" s="191"/>
      <c r="E224" s="192"/>
      <c r="F224" s="190">
        <f t="shared" si="21"/>
        <v>0</v>
      </c>
      <c r="G224" s="192"/>
      <c r="H224" s="192"/>
      <c r="I224" s="192"/>
      <c r="J224" s="192"/>
      <c r="K224" s="192"/>
      <c r="L224" s="191"/>
      <c r="M224" s="191"/>
      <c r="N224" s="191"/>
      <c r="O224" s="191"/>
      <c r="P224" s="191"/>
      <c r="Q224" s="191"/>
      <c r="R224" s="191"/>
      <c r="S224" s="191"/>
      <c r="T224" s="191"/>
      <c r="U224" s="191"/>
      <c r="V224" s="191"/>
      <c r="W224" s="191"/>
      <c r="X224" s="191"/>
      <c r="Y224" s="154">
        <f>Раздел3!F216</f>
        <v>0</v>
      </c>
      <c r="Z224" s="154">
        <f>Раздел3!G216</f>
        <v>0</v>
      </c>
    </row>
    <row r="225" spans="2:26" ht="15.75" customHeight="1" x14ac:dyDescent="0.25">
      <c r="B225" s="126" t="s">
        <v>397</v>
      </c>
      <c r="C225" s="64" t="s">
        <v>719</v>
      </c>
      <c r="D225" s="190">
        <f>IF(SUM(D226:D230)&gt;=1,1,0)</f>
        <v>0</v>
      </c>
      <c r="E225" s="190">
        <f>IF(SUM(E226:E230)&gt;=1,1,0)</f>
        <v>0</v>
      </c>
      <c r="F225" s="190">
        <f t="shared" si="21"/>
        <v>0</v>
      </c>
      <c r="G225" s="193">
        <f t="shared" ref="G225:X225" si="24">SUM(G226:G230)</f>
        <v>0</v>
      </c>
      <c r="H225" s="193">
        <f t="shared" si="24"/>
        <v>0</v>
      </c>
      <c r="I225" s="193">
        <f t="shared" si="24"/>
        <v>0</v>
      </c>
      <c r="J225" s="193">
        <f t="shared" si="24"/>
        <v>0</v>
      </c>
      <c r="K225" s="193">
        <f t="shared" si="24"/>
        <v>0</v>
      </c>
      <c r="L225" s="193">
        <f t="shared" si="24"/>
        <v>0</v>
      </c>
      <c r="M225" s="193">
        <f t="shared" si="24"/>
        <v>0</v>
      </c>
      <c r="N225" s="193">
        <f t="shared" si="24"/>
        <v>0</v>
      </c>
      <c r="O225" s="193">
        <f t="shared" si="24"/>
        <v>0</v>
      </c>
      <c r="P225" s="193">
        <f t="shared" si="24"/>
        <v>0</v>
      </c>
      <c r="Q225" s="193">
        <f t="shared" si="24"/>
        <v>0</v>
      </c>
      <c r="R225" s="193">
        <f t="shared" si="24"/>
        <v>0</v>
      </c>
      <c r="S225" s="193">
        <f t="shared" si="24"/>
        <v>0</v>
      </c>
      <c r="T225" s="193">
        <f t="shared" si="24"/>
        <v>0</v>
      </c>
      <c r="U225" s="193">
        <f t="shared" si="24"/>
        <v>0</v>
      </c>
      <c r="V225" s="193">
        <f t="shared" si="24"/>
        <v>0</v>
      </c>
      <c r="W225" s="193">
        <f t="shared" si="24"/>
        <v>0</v>
      </c>
      <c r="X225" s="222">
        <f t="shared" si="24"/>
        <v>0</v>
      </c>
      <c r="Y225" s="154">
        <f>Раздел3!F217</f>
        <v>0</v>
      </c>
      <c r="Z225" s="154">
        <f>Раздел3!G217</f>
        <v>0</v>
      </c>
    </row>
    <row r="226" spans="2:26" ht="21.75" customHeight="1" x14ac:dyDescent="0.25">
      <c r="B226" s="127" t="s">
        <v>430</v>
      </c>
      <c r="C226" s="64" t="s">
        <v>720</v>
      </c>
      <c r="D226" s="191"/>
      <c r="E226" s="191"/>
      <c r="F226" s="190">
        <f t="shared" si="21"/>
        <v>0</v>
      </c>
      <c r="G226" s="192"/>
      <c r="H226" s="192"/>
      <c r="I226" s="192"/>
      <c r="J226" s="192"/>
      <c r="K226" s="192"/>
      <c r="L226" s="191"/>
      <c r="M226" s="191"/>
      <c r="N226" s="191"/>
      <c r="O226" s="191"/>
      <c r="P226" s="191"/>
      <c r="Q226" s="191"/>
      <c r="R226" s="191"/>
      <c r="S226" s="191"/>
      <c r="T226" s="191"/>
      <c r="U226" s="191"/>
      <c r="V226" s="191"/>
      <c r="W226" s="191"/>
      <c r="X226" s="191"/>
      <c r="Y226" s="154">
        <f>Раздел3!F218</f>
        <v>0</v>
      </c>
      <c r="Z226" s="154">
        <f>Раздел3!G218</f>
        <v>0</v>
      </c>
    </row>
    <row r="227" spans="2:26" ht="15" customHeight="1" x14ac:dyDescent="0.25">
      <c r="B227" s="127" t="s">
        <v>315</v>
      </c>
      <c r="C227" s="64" t="s">
        <v>721</v>
      </c>
      <c r="D227" s="191"/>
      <c r="E227" s="191"/>
      <c r="F227" s="190">
        <f t="shared" si="21"/>
        <v>0</v>
      </c>
      <c r="G227" s="192"/>
      <c r="H227" s="192"/>
      <c r="I227" s="192"/>
      <c r="J227" s="192"/>
      <c r="K227" s="192"/>
      <c r="L227" s="191"/>
      <c r="M227" s="191"/>
      <c r="N227" s="191"/>
      <c r="O227" s="191"/>
      <c r="P227" s="191"/>
      <c r="Q227" s="191"/>
      <c r="R227" s="191"/>
      <c r="S227" s="191"/>
      <c r="T227" s="191"/>
      <c r="U227" s="191"/>
      <c r="V227" s="191"/>
      <c r="W227" s="191"/>
      <c r="X227" s="191"/>
      <c r="Y227" s="154">
        <f>Раздел3!F219</f>
        <v>0</v>
      </c>
      <c r="Z227" s="154">
        <f>Раздел3!G219</f>
        <v>0</v>
      </c>
    </row>
    <row r="228" spans="2:26" ht="15.75" customHeight="1" x14ac:dyDescent="0.25">
      <c r="B228" s="127" t="s">
        <v>317</v>
      </c>
      <c r="C228" s="64" t="s">
        <v>722</v>
      </c>
      <c r="D228" s="191"/>
      <c r="E228" s="191"/>
      <c r="F228" s="190">
        <f t="shared" si="21"/>
        <v>0</v>
      </c>
      <c r="G228" s="192"/>
      <c r="H228" s="192"/>
      <c r="I228" s="192"/>
      <c r="J228" s="192"/>
      <c r="K228" s="192"/>
      <c r="L228" s="191"/>
      <c r="M228" s="191"/>
      <c r="N228" s="191"/>
      <c r="O228" s="191"/>
      <c r="P228" s="191"/>
      <c r="Q228" s="191"/>
      <c r="R228" s="191"/>
      <c r="S228" s="191"/>
      <c r="T228" s="191"/>
      <c r="U228" s="191"/>
      <c r="V228" s="191"/>
      <c r="W228" s="191"/>
      <c r="X228" s="191"/>
      <c r="Y228" s="154">
        <f>Раздел3!F220</f>
        <v>0</v>
      </c>
      <c r="Z228" s="154">
        <f>Раздел3!G220</f>
        <v>0</v>
      </c>
    </row>
    <row r="229" spans="2:26" ht="15.75" customHeight="1" x14ac:dyDescent="0.25">
      <c r="B229" s="127" t="s">
        <v>316</v>
      </c>
      <c r="C229" s="64" t="s">
        <v>723</v>
      </c>
      <c r="D229" s="191"/>
      <c r="E229" s="191"/>
      <c r="F229" s="190">
        <f t="shared" si="21"/>
        <v>0</v>
      </c>
      <c r="G229" s="192"/>
      <c r="H229" s="192"/>
      <c r="I229" s="192"/>
      <c r="J229" s="192"/>
      <c r="K229" s="192"/>
      <c r="L229" s="191"/>
      <c r="M229" s="191"/>
      <c r="N229" s="191"/>
      <c r="O229" s="191"/>
      <c r="P229" s="191"/>
      <c r="Q229" s="191"/>
      <c r="R229" s="191"/>
      <c r="S229" s="191"/>
      <c r="T229" s="191"/>
      <c r="U229" s="191"/>
      <c r="V229" s="191"/>
      <c r="W229" s="191"/>
      <c r="X229" s="191"/>
      <c r="Y229" s="154">
        <f>Раздел3!F221</f>
        <v>0</v>
      </c>
      <c r="Z229" s="154">
        <f>Раздел3!G221</f>
        <v>0</v>
      </c>
    </row>
    <row r="230" spans="2:26" ht="15.75" customHeight="1" x14ac:dyDescent="0.25">
      <c r="B230" s="127" t="s">
        <v>318</v>
      </c>
      <c r="C230" s="64" t="s">
        <v>724</v>
      </c>
      <c r="D230" s="191"/>
      <c r="E230" s="191"/>
      <c r="F230" s="190">
        <f t="shared" si="21"/>
        <v>0</v>
      </c>
      <c r="G230" s="192"/>
      <c r="H230" s="192"/>
      <c r="I230" s="192"/>
      <c r="J230" s="192"/>
      <c r="K230" s="192"/>
      <c r="L230" s="191"/>
      <c r="M230" s="191"/>
      <c r="N230" s="191"/>
      <c r="O230" s="191"/>
      <c r="P230" s="191"/>
      <c r="Q230" s="191"/>
      <c r="R230" s="191"/>
      <c r="S230" s="191"/>
      <c r="T230" s="191"/>
      <c r="U230" s="191"/>
      <c r="V230" s="191"/>
      <c r="W230" s="191"/>
      <c r="X230" s="191"/>
      <c r="Y230" s="154">
        <f>Раздел3!F222</f>
        <v>0</v>
      </c>
      <c r="Z230" s="154">
        <f>Раздел3!G222</f>
        <v>0</v>
      </c>
    </row>
    <row r="231" spans="2:26" ht="15.75" customHeight="1" x14ac:dyDescent="0.25">
      <c r="B231" s="126" t="s">
        <v>774</v>
      </c>
      <c r="C231" s="64" t="s">
        <v>725</v>
      </c>
      <c r="D231" s="191"/>
      <c r="E231" s="192"/>
      <c r="F231" s="190">
        <f t="shared" si="21"/>
        <v>0</v>
      </c>
      <c r="G231" s="192"/>
      <c r="H231" s="192"/>
      <c r="I231" s="192"/>
      <c r="J231" s="192"/>
      <c r="K231" s="192"/>
      <c r="L231" s="191"/>
      <c r="M231" s="191"/>
      <c r="N231" s="191"/>
      <c r="O231" s="191"/>
      <c r="P231" s="191"/>
      <c r="Q231" s="191"/>
      <c r="R231" s="191"/>
      <c r="S231" s="191"/>
      <c r="T231" s="191"/>
      <c r="U231" s="191"/>
      <c r="V231" s="191"/>
      <c r="W231" s="191"/>
      <c r="X231" s="191"/>
      <c r="Y231" s="154">
        <f>Раздел3!F223</f>
        <v>0</v>
      </c>
      <c r="Z231" s="154">
        <f>Раздел3!G223</f>
        <v>0</v>
      </c>
    </row>
    <row r="232" spans="2:26" ht="16.5" customHeight="1" x14ac:dyDescent="0.25">
      <c r="B232" s="126" t="s">
        <v>398</v>
      </c>
      <c r="C232" s="64" t="s">
        <v>726</v>
      </c>
      <c r="D232" s="190">
        <f>IF(SUM(D233:D236)&gt;=1,1,0)</f>
        <v>0</v>
      </c>
      <c r="E232" s="190">
        <f>IF(SUM(E233:E236)&gt;=1,1,0)</f>
        <v>0</v>
      </c>
      <c r="F232" s="190">
        <f t="shared" si="21"/>
        <v>0</v>
      </c>
      <c r="G232" s="193">
        <f t="shared" ref="G232:X232" si="25">SUM(G233:G236)</f>
        <v>0</v>
      </c>
      <c r="H232" s="193">
        <f t="shared" ref="H232" si="26">SUM(H233:H236)</f>
        <v>0</v>
      </c>
      <c r="I232" s="193">
        <f t="shared" ref="I232" si="27">SUM(I233:I236)</f>
        <v>0</v>
      </c>
      <c r="J232" s="193">
        <f t="shared" si="25"/>
        <v>0</v>
      </c>
      <c r="K232" s="193">
        <f t="shared" si="25"/>
        <v>0</v>
      </c>
      <c r="L232" s="193">
        <f t="shared" si="25"/>
        <v>0</v>
      </c>
      <c r="M232" s="193">
        <f t="shared" si="25"/>
        <v>0</v>
      </c>
      <c r="N232" s="193">
        <f t="shared" si="25"/>
        <v>0</v>
      </c>
      <c r="O232" s="193">
        <f t="shared" si="25"/>
        <v>0</v>
      </c>
      <c r="P232" s="193">
        <f t="shared" si="25"/>
        <v>0</v>
      </c>
      <c r="Q232" s="193">
        <f t="shared" si="25"/>
        <v>0</v>
      </c>
      <c r="R232" s="193">
        <f t="shared" si="25"/>
        <v>0</v>
      </c>
      <c r="S232" s="193">
        <f t="shared" si="25"/>
        <v>0</v>
      </c>
      <c r="T232" s="193">
        <f t="shared" si="25"/>
        <v>0</v>
      </c>
      <c r="U232" s="193">
        <f t="shared" si="25"/>
        <v>0</v>
      </c>
      <c r="V232" s="193">
        <f t="shared" si="25"/>
        <v>0</v>
      </c>
      <c r="W232" s="193">
        <f t="shared" si="25"/>
        <v>0</v>
      </c>
      <c r="X232" s="222">
        <f t="shared" si="25"/>
        <v>0</v>
      </c>
      <c r="Y232" s="154">
        <f>Раздел3!F224</f>
        <v>0</v>
      </c>
      <c r="Z232" s="154">
        <f>Раздел3!G224</f>
        <v>0</v>
      </c>
    </row>
    <row r="233" spans="2:26" ht="21.75" customHeight="1" x14ac:dyDescent="0.25">
      <c r="B233" s="127" t="s">
        <v>431</v>
      </c>
      <c r="C233" s="64" t="s">
        <v>727</v>
      </c>
      <c r="D233" s="191"/>
      <c r="E233" s="191"/>
      <c r="F233" s="190">
        <f t="shared" si="21"/>
        <v>0</v>
      </c>
      <c r="G233" s="192"/>
      <c r="H233" s="192"/>
      <c r="I233" s="192"/>
      <c r="J233" s="192"/>
      <c r="K233" s="192"/>
      <c r="L233" s="191"/>
      <c r="M233" s="191"/>
      <c r="N233" s="191"/>
      <c r="O233" s="191"/>
      <c r="P233" s="191"/>
      <c r="Q233" s="191"/>
      <c r="R233" s="192"/>
      <c r="S233" s="191"/>
      <c r="T233" s="191"/>
      <c r="U233" s="191"/>
      <c r="V233" s="191"/>
      <c r="W233" s="191"/>
      <c r="X233" s="191"/>
      <c r="Y233" s="154">
        <f>Раздел3!F225</f>
        <v>0</v>
      </c>
      <c r="Z233" s="154">
        <f>Раздел3!G225</f>
        <v>0</v>
      </c>
    </row>
    <row r="234" spans="2:26" ht="15.75" customHeight="1" x14ac:dyDescent="0.25">
      <c r="B234" s="127" t="s">
        <v>295</v>
      </c>
      <c r="C234" s="64" t="s">
        <v>728</v>
      </c>
      <c r="D234" s="191"/>
      <c r="E234" s="191"/>
      <c r="F234" s="190">
        <f t="shared" si="21"/>
        <v>0</v>
      </c>
      <c r="G234" s="192"/>
      <c r="H234" s="192"/>
      <c r="I234" s="192"/>
      <c r="J234" s="192"/>
      <c r="K234" s="192"/>
      <c r="L234" s="191"/>
      <c r="M234" s="191"/>
      <c r="N234" s="191"/>
      <c r="O234" s="191"/>
      <c r="P234" s="191"/>
      <c r="Q234" s="191"/>
      <c r="R234" s="192">
        <f>SUM(G234:K234)</f>
        <v>0</v>
      </c>
      <c r="S234" s="191"/>
      <c r="T234" s="191"/>
      <c r="U234" s="191"/>
      <c r="V234" s="191"/>
      <c r="W234" s="191"/>
      <c r="X234" s="191"/>
      <c r="Y234" s="154">
        <f>Раздел3!F226</f>
        <v>0</v>
      </c>
      <c r="Z234" s="154">
        <f>Раздел3!G226</f>
        <v>0</v>
      </c>
    </row>
    <row r="235" spans="2:26" ht="15.75" customHeight="1" x14ac:dyDescent="0.25">
      <c r="B235" s="127" t="s">
        <v>138</v>
      </c>
      <c r="C235" s="64" t="s">
        <v>729</v>
      </c>
      <c r="D235" s="191"/>
      <c r="E235" s="192"/>
      <c r="F235" s="190">
        <f t="shared" si="21"/>
        <v>0</v>
      </c>
      <c r="G235" s="192"/>
      <c r="H235" s="192"/>
      <c r="I235" s="192"/>
      <c r="J235" s="192"/>
      <c r="K235" s="192"/>
      <c r="L235" s="191"/>
      <c r="M235" s="191"/>
      <c r="N235" s="191"/>
      <c r="O235" s="191"/>
      <c r="P235" s="191"/>
      <c r="Q235" s="191"/>
      <c r="R235" s="191"/>
      <c r="S235" s="191"/>
      <c r="T235" s="191"/>
      <c r="U235" s="191"/>
      <c r="V235" s="191"/>
      <c r="W235" s="191"/>
      <c r="X235" s="191"/>
      <c r="Y235" s="154">
        <f>Раздел3!F227</f>
        <v>0</v>
      </c>
      <c r="Z235" s="154">
        <f>Раздел3!G227</f>
        <v>0</v>
      </c>
    </row>
    <row r="236" spans="2:26" ht="15.75" customHeight="1" x14ac:dyDescent="0.25">
      <c r="B236" s="127" t="s">
        <v>136</v>
      </c>
      <c r="C236" s="64" t="s">
        <v>730</v>
      </c>
      <c r="D236" s="191"/>
      <c r="E236" s="192"/>
      <c r="F236" s="190">
        <f t="shared" si="21"/>
        <v>0</v>
      </c>
      <c r="G236" s="192"/>
      <c r="H236" s="192"/>
      <c r="I236" s="192"/>
      <c r="J236" s="192"/>
      <c r="K236" s="192"/>
      <c r="L236" s="191"/>
      <c r="M236" s="191"/>
      <c r="N236" s="191"/>
      <c r="O236" s="191"/>
      <c r="P236" s="191"/>
      <c r="Q236" s="191"/>
      <c r="R236" s="191"/>
      <c r="S236" s="191"/>
      <c r="T236" s="191"/>
      <c r="U236" s="191"/>
      <c r="V236" s="191"/>
      <c r="W236" s="191"/>
      <c r="X236" s="191"/>
      <c r="Y236" s="154">
        <f>Раздел3!F228</f>
        <v>0</v>
      </c>
      <c r="Z236" s="154">
        <f>Раздел3!G228</f>
        <v>0</v>
      </c>
    </row>
    <row r="237" spans="2:26" ht="15.75" customHeight="1" x14ac:dyDescent="0.25">
      <c r="B237" s="126" t="s">
        <v>285</v>
      </c>
      <c r="C237" s="64" t="s">
        <v>731</v>
      </c>
      <c r="D237" s="191"/>
      <c r="E237" s="192"/>
      <c r="F237" s="190">
        <f t="shared" si="21"/>
        <v>0</v>
      </c>
      <c r="G237" s="192"/>
      <c r="H237" s="192"/>
      <c r="I237" s="192"/>
      <c r="J237" s="192"/>
      <c r="K237" s="192"/>
      <c r="L237" s="191"/>
      <c r="M237" s="191"/>
      <c r="N237" s="191"/>
      <c r="O237" s="191"/>
      <c r="P237" s="191"/>
      <c r="Q237" s="191"/>
      <c r="R237" s="191"/>
      <c r="S237" s="191"/>
      <c r="T237" s="191"/>
      <c r="U237" s="191"/>
      <c r="V237" s="191"/>
      <c r="W237" s="191"/>
      <c r="X237" s="191"/>
      <c r="Y237" s="154">
        <f>Раздел3!F229</f>
        <v>0</v>
      </c>
      <c r="Z237" s="154">
        <f>Раздел3!G229</f>
        <v>0</v>
      </c>
    </row>
    <row r="238" spans="2:26" ht="15.75" customHeight="1" x14ac:dyDescent="0.25">
      <c r="B238" s="126" t="s">
        <v>399</v>
      </c>
      <c r="C238" s="64" t="s">
        <v>732</v>
      </c>
      <c r="D238" s="190">
        <f>IF(SUM(D239:D240)&gt;=1,1,0)</f>
        <v>0</v>
      </c>
      <c r="E238" s="190">
        <f>IF(SUM(E239:E240)&gt;=1,1,0)</f>
        <v>0</v>
      </c>
      <c r="F238" s="190">
        <f t="shared" si="21"/>
        <v>0</v>
      </c>
      <c r="G238" s="193">
        <f t="shared" ref="G238:X238" si="28">SUM(G239:G240)</f>
        <v>0</v>
      </c>
      <c r="H238" s="193">
        <f t="shared" si="28"/>
        <v>0</v>
      </c>
      <c r="I238" s="193">
        <f t="shared" si="28"/>
        <v>0</v>
      </c>
      <c r="J238" s="193">
        <f t="shared" si="28"/>
        <v>0</v>
      </c>
      <c r="K238" s="193">
        <f t="shared" si="28"/>
        <v>0</v>
      </c>
      <c r="L238" s="193">
        <f t="shared" si="28"/>
        <v>0</v>
      </c>
      <c r="M238" s="193">
        <f t="shared" si="28"/>
        <v>0</v>
      </c>
      <c r="N238" s="193">
        <f t="shared" si="28"/>
        <v>0</v>
      </c>
      <c r="O238" s="193">
        <f t="shared" si="28"/>
        <v>0</v>
      </c>
      <c r="P238" s="193">
        <f t="shared" si="28"/>
        <v>0</v>
      </c>
      <c r="Q238" s="193">
        <f t="shared" si="28"/>
        <v>0</v>
      </c>
      <c r="R238" s="193">
        <f t="shared" si="28"/>
        <v>0</v>
      </c>
      <c r="S238" s="193">
        <f t="shared" si="28"/>
        <v>0</v>
      </c>
      <c r="T238" s="193">
        <f t="shared" si="28"/>
        <v>0</v>
      </c>
      <c r="U238" s="193">
        <f t="shared" si="28"/>
        <v>0</v>
      </c>
      <c r="V238" s="193">
        <f t="shared" si="28"/>
        <v>0</v>
      </c>
      <c r="W238" s="193">
        <f t="shared" si="28"/>
        <v>0</v>
      </c>
      <c r="X238" s="222">
        <f t="shared" si="28"/>
        <v>0</v>
      </c>
      <c r="Y238" s="154">
        <f>Раздел3!F230</f>
        <v>0</v>
      </c>
      <c r="Z238" s="154">
        <f>Раздел3!G230</f>
        <v>0</v>
      </c>
    </row>
    <row r="239" spans="2:26" ht="21" customHeight="1" x14ac:dyDescent="0.25">
      <c r="B239" s="127" t="s">
        <v>432</v>
      </c>
      <c r="C239" s="64" t="s">
        <v>733</v>
      </c>
      <c r="D239" s="191"/>
      <c r="E239" s="191"/>
      <c r="F239" s="190">
        <f t="shared" si="21"/>
        <v>0</v>
      </c>
      <c r="G239" s="192"/>
      <c r="H239" s="192"/>
      <c r="I239" s="192"/>
      <c r="J239" s="192"/>
      <c r="K239" s="192"/>
      <c r="L239" s="191"/>
      <c r="M239" s="191"/>
      <c r="N239" s="191"/>
      <c r="O239" s="191"/>
      <c r="P239" s="191"/>
      <c r="Q239" s="191"/>
      <c r="R239" s="192"/>
      <c r="S239" s="191"/>
      <c r="T239" s="191"/>
      <c r="U239" s="191"/>
      <c r="V239" s="191"/>
      <c r="W239" s="191"/>
      <c r="X239" s="191"/>
      <c r="Y239" s="154">
        <f>Раздел3!F231</f>
        <v>0</v>
      </c>
      <c r="Z239" s="154">
        <f>Раздел3!G231</f>
        <v>0</v>
      </c>
    </row>
    <row r="240" spans="2:26" ht="15.75" customHeight="1" x14ac:dyDescent="0.25">
      <c r="B240" s="127" t="s">
        <v>296</v>
      </c>
      <c r="C240" s="64" t="s">
        <v>734</v>
      </c>
      <c r="D240" s="191"/>
      <c r="E240" s="191"/>
      <c r="F240" s="190">
        <f t="shared" si="21"/>
        <v>0</v>
      </c>
      <c r="G240" s="192"/>
      <c r="H240" s="192"/>
      <c r="I240" s="192"/>
      <c r="J240" s="192"/>
      <c r="K240" s="192"/>
      <c r="L240" s="191"/>
      <c r="M240" s="191"/>
      <c r="N240" s="191"/>
      <c r="O240" s="191"/>
      <c r="P240" s="191"/>
      <c r="Q240" s="191"/>
      <c r="R240" s="192">
        <f>SUM(G240:K240)</f>
        <v>0</v>
      </c>
      <c r="S240" s="191"/>
      <c r="T240" s="191"/>
      <c r="U240" s="191"/>
      <c r="V240" s="191"/>
      <c r="W240" s="191"/>
      <c r="X240" s="191"/>
      <c r="Y240" s="154">
        <f>Раздел3!F232</f>
        <v>0</v>
      </c>
      <c r="Z240" s="154">
        <f>Раздел3!G232</f>
        <v>0</v>
      </c>
    </row>
    <row r="241" spans="2:26" ht="15.75" customHeight="1" x14ac:dyDescent="0.25">
      <c r="B241" s="126" t="s">
        <v>756</v>
      </c>
      <c r="C241" s="64" t="s">
        <v>735</v>
      </c>
      <c r="D241" s="190">
        <f>IF(SUM(D242:D244)&gt;=1,1,0)</f>
        <v>0</v>
      </c>
      <c r="E241" s="190">
        <f>IF(SUM(E242:E244)&gt;=1,1,0)</f>
        <v>0</v>
      </c>
      <c r="F241" s="190">
        <f t="shared" si="21"/>
        <v>0</v>
      </c>
      <c r="G241" s="193">
        <f t="shared" ref="G241:X241" si="29">SUM(G242:G244)</f>
        <v>0</v>
      </c>
      <c r="H241" s="193">
        <f t="shared" si="29"/>
        <v>0</v>
      </c>
      <c r="I241" s="193">
        <f t="shared" si="29"/>
        <v>0</v>
      </c>
      <c r="J241" s="193">
        <f t="shared" si="29"/>
        <v>0</v>
      </c>
      <c r="K241" s="193">
        <f t="shared" si="29"/>
        <v>0</v>
      </c>
      <c r="L241" s="193">
        <f t="shared" si="29"/>
        <v>0</v>
      </c>
      <c r="M241" s="193">
        <f t="shared" si="29"/>
        <v>0</v>
      </c>
      <c r="N241" s="193">
        <f t="shared" si="29"/>
        <v>0</v>
      </c>
      <c r="O241" s="193">
        <f t="shared" si="29"/>
        <v>0</v>
      </c>
      <c r="P241" s="193">
        <f t="shared" si="29"/>
        <v>0</v>
      </c>
      <c r="Q241" s="193">
        <f t="shared" si="29"/>
        <v>0</v>
      </c>
      <c r="R241" s="193">
        <f t="shared" si="29"/>
        <v>0</v>
      </c>
      <c r="S241" s="193">
        <f t="shared" si="29"/>
        <v>0</v>
      </c>
      <c r="T241" s="193">
        <f t="shared" si="29"/>
        <v>0</v>
      </c>
      <c r="U241" s="193">
        <f t="shared" si="29"/>
        <v>0</v>
      </c>
      <c r="V241" s="193">
        <f t="shared" si="29"/>
        <v>0</v>
      </c>
      <c r="W241" s="193">
        <f t="shared" si="29"/>
        <v>0</v>
      </c>
      <c r="X241" s="222">
        <f t="shared" si="29"/>
        <v>0</v>
      </c>
      <c r="Y241" s="154"/>
      <c r="Z241" s="154"/>
    </row>
    <row r="242" spans="2:26" ht="21" customHeight="1" x14ac:dyDescent="0.25">
      <c r="B242" s="127" t="s">
        <v>755</v>
      </c>
      <c r="C242" s="64" t="s">
        <v>736</v>
      </c>
      <c r="D242" s="191"/>
      <c r="E242" s="191"/>
      <c r="F242" s="190">
        <f t="shared" si="21"/>
        <v>0</v>
      </c>
      <c r="G242" s="192"/>
      <c r="H242" s="192"/>
      <c r="I242" s="192"/>
      <c r="J242" s="192"/>
      <c r="K242" s="192"/>
      <c r="L242" s="191"/>
      <c r="M242" s="191"/>
      <c r="N242" s="191"/>
      <c r="O242" s="191"/>
      <c r="P242" s="191"/>
      <c r="Q242" s="191"/>
      <c r="R242" s="192"/>
      <c r="S242" s="191"/>
      <c r="T242" s="191"/>
      <c r="U242" s="191"/>
      <c r="V242" s="191"/>
      <c r="W242" s="191"/>
      <c r="X242" s="191"/>
      <c r="Y242" s="154"/>
      <c r="Z242" s="154"/>
    </row>
    <row r="243" spans="2:26" ht="15.75" customHeight="1" x14ac:dyDescent="0.25">
      <c r="B243" s="127" t="s">
        <v>297</v>
      </c>
      <c r="C243" s="64" t="s">
        <v>737</v>
      </c>
      <c r="D243" s="191"/>
      <c r="E243" s="191"/>
      <c r="F243" s="190">
        <f t="shared" si="21"/>
        <v>0</v>
      </c>
      <c r="G243" s="192"/>
      <c r="H243" s="192"/>
      <c r="I243" s="192"/>
      <c r="J243" s="192"/>
      <c r="K243" s="192"/>
      <c r="L243" s="191"/>
      <c r="M243" s="191"/>
      <c r="N243" s="191"/>
      <c r="O243" s="191"/>
      <c r="P243" s="191"/>
      <c r="Q243" s="191"/>
      <c r="R243" s="192">
        <f>SUM(G243:K243)</f>
        <v>0</v>
      </c>
      <c r="S243" s="191"/>
      <c r="T243" s="191"/>
      <c r="U243" s="191"/>
      <c r="V243" s="191"/>
      <c r="W243" s="191"/>
      <c r="X243" s="191"/>
      <c r="Y243" s="154"/>
      <c r="Z243" s="154"/>
    </row>
    <row r="244" spans="2:26" ht="15.75" customHeight="1" x14ac:dyDescent="0.25">
      <c r="B244" s="127" t="s">
        <v>507</v>
      </c>
      <c r="C244" s="64" t="s">
        <v>738</v>
      </c>
      <c r="D244" s="191"/>
      <c r="E244" s="192"/>
      <c r="F244" s="190">
        <f t="shared" si="21"/>
        <v>0</v>
      </c>
      <c r="G244" s="192"/>
      <c r="H244" s="192"/>
      <c r="I244" s="192"/>
      <c r="J244" s="192"/>
      <c r="K244" s="192"/>
      <c r="L244" s="191"/>
      <c r="M244" s="191"/>
      <c r="N244" s="191"/>
      <c r="O244" s="191"/>
      <c r="P244" s="191"/>
      <c r="Q244" s="191"/>
      <c r="R244" s="191"/>
      <c r="S244" s="191"/>
      <c r="T244" s="191"/>
      <c r="U244" s="191"/>
      <c r="V244" s="191"/>
      <c r="W244" s="191"/>
      <c r="X244" s="191"/>
      <c r="Y244" s="154"/>
      <c r="Z244" s="154"/>
    </row>
    <row r="245" spans="2:26" ht="15.75" customHeight="1" x14ac:dyDescent="0.25">
      <c r="B245" s="126" t="s">
        <v>74</v>
      </c>
      <c r="C245" s="64" t="s">
        <v>739</v>
      </c>
      <c r="D245" s="191"/>
      <c r="E245" s="191"/>
      <c r="F245" s="190">
        <f t="shared" si="21"/>
        <v>0</v>
      </c>
      <c r="G245" s="192"/>
      <c r="H245" s="192"/>
      <c r="I245" s="192"/>
      <c r="J245" s="192"/>
      <c r="K245" s="192"/>
      <c r="L245" s="191"/>
      <c r="M245" s="191"/>
      <c r="N245" s="191"/>
      <c r="O245" s="191"/>
      <c r="P245" s="191"/>
      <c r="Q245" s="191"/>
      <c r="R245" s="191"/>
      <c r="S245" s="191"/>
      <c r="T245" s="191"/>
      <c r="U245" s="191"/>
      <c r="V245" s="191"/>
      <c r="W245" s="191"/>
      <c r="X245" s="191"/>
      <c r="Y245" s="154"/>
      <c r="Z245" s="154"/>
    </row>
    <row r="246" spans="2:26" ht="16.5" customHeight="1" x14ac:dyDescent="0.25">
      <c r="B246" s="126" t="s">
        <v>75</v>
      </c>
      <c r="C246" s="64" t="s">
        <v>740</v>
      </c>
      <c r="D246" s="191"/>
      <c r="E246" s="191"/>
      <c r="F246" s="190">
        <f t="shared" si="21"/>
        <v>0</v>
      </c>
      <c r="G246" s="192"/>
      <c r="H246" s="192"/>
      <c r="I246" s="192"/>
      <c r="J246" s="192"/>
      <c r="K246" s="192"/>
      <c r="L246" s="191"/>
      <c r="M246" s="191"/>
      <c r="N246" s="191"/>
      <c r="O246" s="191"/>
      <c r="P246" s="191"/>
      <c r="Q246" s="191"/>
      <c r="R246" s="191"/>
      <c r="S246" s="191"/>
      <c r="T246" s="191"/>
      <c r="U246" s="191"/>
      <c r="V246" s="191"/>
      <c r="W246" s="191"/>
      <c r="X246" s="191"/>
      <c r="Y246" s="154"/>
      <c r="Z246" s="154"/>
    </row>
    <row r="247" spans="2:26" ht="16.5" customHeight="1" x14ac:dyDescent="0.25">
      <c r="B247" s="126" t="s">
        <v>508</v>
      </c>
      <c r="C247" s="64" t="s">
        <v>741</v>
      </c>
      <c r="D247" s="191"/>
      <c r="E247" s="192"/>
      <c r="F247" s="190">
        <f t="shared" si="21"/>
        <v>0</v>
      </c>
      <c r="G247" s="192"/>
      <c r="H247" s="192"/>
      <c r="I247" s="192"/>
      <c r="J247" s="192"/>
      <c r="K247" s="192"/>
      <c r="L247" s="191"/>
      <c r="M247" s="191"/>
      <c r="N247" s="191"/>
      <c r="O247" s="191"/>
      <c r="P247" s="191"/>
      <c r="Q247" s="191"/>
      <c r="R247" s="191"/>
      <c r="S247" s="191"/>
      <c r="T247" s="191"/>
      <c r="U247" s="191"/>
      <c r="V247" s="191"/>
      <c r="W247" s="191"/>
      <c r="X247" s="191"/>
      <c r="Y247" s="154"/>
      <c r="Z247" s="154"/>
    </row>
    <row r="248" spans="2:26" ht="16.5" customHeight="1" x14ac:dyDescent="0.25">
      <c r="B248" s="126" t="s">
        <v>286</v>
      </c>
      <c r="C248" s="64" t="s">
        <v>742</v>
      </c>
      <c r="D248" s="191"/>
      <c r="E248" s="192"/>
      <c r="F248" s="190">
        <f t="shared" si="21"/>
        <v>0</v>
      </c>
      <c r="G248" s="192"/>
      <c r="H248" s="192"/>
      <c r="I248" s="192"/>
      <c r="J248" s="192"/>
      <c r="K248" s="192"/>
      <c r="L248" s="191"/>
      <c r="M248" s="191"/>
      <c r="N248" s="191"/>
      <c r="O248" s="191"/>
      <c r="P248" s="191"/>
      <c r="Q248" s="191"/>
      <c r="R248" s="191"/>
      <c r="S248" s="191"/>
      <c r="T248" s="191"/>
      <c r="U248" s="191"/>
      <c r="V248" s="191"/>
      <c r="W248" s="191"/>
      <c r="X248" s="191"/>
      <c r="Y248" s="154"/>
      <c r="Z248" s="154"/>
    </row>
    <row r="249" spans="2:26" ht="16.5" customHeight="1" x14ac:dyDescent="0.25">
      <c r="B249" s="126" t="s">
        <v>76</v>
      </c>
      <c r="C249" s="64" t="s">
        <v>743</v>
      </c>
      <c r="D249" s="191"/>
      <c r="E249" s="191"/>
      <c r="F249" s="190">
        <f t="shared" si="21"/>
        <v>0</v>
      </c>
      <c r="G249" s="192"/>
      <c r="H249" s="192"/>
      <c r="I249" s="192"/>
      <c r="J249" s="192"/>
      <c r="K249" s="192"/>
      <c r="L249" s="191"/>
      <c r="M249" s="191"/>
      <c r="N249" s="191"/>
      <c r="O249" s="191"/>
      <c r="P249" s="191"/>
      <c r="Q249" s="191"/>
      <c r="R249" s="191"/>
      <c r="S249" s="191"/>
      <c r="T249" s="191"/>
      <c r="U249" s="191"/>
      <c r="V249" s="191"/>
      <c r="W249" s="191"/>
      <c r="X249" s="191"/>
      <c r="Y249" s="154"/>
      <c r="Z249" s="154"/>
    </row>
    <row r="250" spans="2:26" ht="16.5" customHeight="1" x14ac:dyDescent="0.25">
      <c r="B250" s="126" t="s">
        <v>77</v>
      </c>
      <c r="C250" s="64" t="s">
        <v>744</v>
      </c>
      <c r="D250" s="191">
        <v>1</v>
      </c>
      <c r="E250" s="192"/>
      <c r="F250" s="190">
        <f t="shared" si="21"/>
        <v>165</v>
      </c>
      <c r="G250" s="192"/>
      <c r="H250" s="192"/>
      <c r="I250" s="192"/>
      <c r="J250" s="192"/>
      <c r="K250" s="192"/>
      <c r="L250" s="191"/>
      <c r="M250" s="191"/>
      <c r="N250" s="191"/>
      <c r="O250" s="191"/>
      <c r="P250" s="191"/>
      <c r="Q250" s="191"/>
      <c r="R250" s="191"/>
      <c r="S250" s="191"/>
      <c r="T250" s="191"/>
      <c r="U250" s="191"/>
      <c r="V250" s="191"/>
      <c r="W250" s="191">
        <v>165</v>
      </c>
      <c r="X250" s="191"/>
      <c r="Y250" s="154"/>
      <c r="Z250" s="154"/>
    </row>
    <row r="251" spans="2:26" ht="16.5" customHeight="1" x14ac:dyDescent="0.25">
      <c r="B251" s="126" t="s">
        <v>772</v>
      </c>
      <c r="C251" s="64" t="s">
        <v>745</v>
      </c>
      <c r="D251" s="191"/>
      <c r="E251" s="192"/>
      <c r="F251" s="190">
        <f t="shared" si="21"/>
        <v>0</v>
      </c>
      <c r="G251" s="192"/>
      <c r="H251" s="192"/>
      <c r="I251" s="192"/>
      <c r="J251" s="192"/>
      <c r="K251" s="192"/>
      <c r="L251" s="191"/>
      <c r="M251" s="191"/>
      <c r="N251" s="191"/>
      <c r="O251" s="191"/>
      <c r="P251" s="191"/>
      <c r="Q251" s="191"/>
      <c r="R251" s="191"/>
      <c r="S251" s="191"/>
      <c r="T251" s="191"/>
      <c r="U251" s="191"/>
      <c r="V251" s="191"/>
      <c r="W251" s="191"/>
      <c r="X251" s="191"/>
      <c r="Y251" s="154"/>
      <c r="Z251" s="154"/>
    </row>
    <row r="252" spans="2:26" ht="16.5" customHeight="1" x14ac:dyDescent="0.25">
      <c r="B252" s="126" t="s">
        <v>276</v>
      </c>
      <c r="C252" s="64" t="s">
        <v>746</v>
      </c>
      <c r="D252" s="191"/>
      <c r="E252" s="192"/>
      <c r="F252" s="190">
        <f t="shared" si="21"/>
        <v>0</v>
      </c>
      <c r="G252" s="192"/>
      <c r="H252" s="192"/>
      <c r="I252" s="192"/>
      <c r="J252" s="192"/>
      <c r="K252" s="192"/>
      <c r="L252" s="191"/>
      <c r="M252" s="191"/>
      <c r="N252" s="191"/>
      <c r="O252" s="191"/>
      <c r="P252" s="191"/>
      <c r="Q252" s="191"/>
      <c r="R252" s="191"/>
      <c r="S252" s="191"/>
      <c r="T252" s="191"/>
      <c r="U252" s="191"/>
      <c r="V252" s="191"/>
      <c r="W252" s="191"/>
      <c r="X252" s="191"/>
      <c r="Y252" s="154"/>
      <c r="Z252" s="154"/>
    </row>
    <row r="253" spans="2:26" ht="15.75" customHeight="1" x14ac:dyDescent="0.25">
      <c r="B253" s="126" t="s">
        <v>277</v>
      </c>
      <c r="C253" s="64" t="s">
        <v>747</v>
      </c>
      <c r="D253" s="191"/>
      <c r="E253" s="192"/>
      <c r="F253" s="190">
        <f t="shared" si="21"/>
        <v>0</v>
      </c>
      <c r="G253" s="192"/>
      <c r="H253" s="192"/>
      <c r="I253" s="192"/>
      <c r="J253" s="192"/>
      <c r="K253" s="192"/>
      <c r="L253" s="191"/>
      <c r="M253" s="191"/>
      <c r="N253" s="191"/>
      <c r="O253" s="191"/>
      <c r="P253" s="191"/>
      <c r="Q253" s="191"/>
      <c r="R253" s="191"/>
      <c r="S253" s="191"/>
      <c r="T253" s="191"/>
      <c r="U253" s="191"/>
      <c r="V253" s="191"/>
      <c r="W253" s="191"/>
      <c r="X253" s="191"/>
      <c r="Y253" s="154"/>
      <c r="Z253" s="154"/>
    </row>
    <row r="254" spans="2:26" ht="15.75" customHeight="1" x14ac:dyDescent="0.25">
      <c r="B254" s="72" t="s">
        <v>119</v>
      </c>
      <c r="C254" s="64" t="s">
        <v>748</v>
      </c>
      <c r="D254" s="190">
        <f>SUM(D9:D20,D23:D26,D29:D33,D44:D48,D53:D55,D38:D41,D59:D68,D73:D82,D85:D91,D94:D98,D106:D114,D115:D120,D123:D128,D131,D136:D137,D143:D146,D151:D159,D160:D173,D174:D182,D188:D194,D199:D200,D204:D210,D213:D216,D221:D225,D231:D232,D237:D238,D241,D245:D253)</f>
        <v>8</v>
      </c>
      <c r="E254" s="190">
        <f>SUM(E9:E20,E23:E26,E29:E33,E44:E48,E53:E55,E38:E41,E59:E68,E73:E82,E85:E91,E94:E98,E106:E114,E115:E120,E123:E128,E131,E136:E137,E143:E146,E151:E159,E160:E173,E174:E182,E188:E194,E199:E200,E204:E210,E213:E216,E221:E225,E231:E232,E237:E238,E241,E245:E253)</f>
        <v>1</v>
      </c>
      <c r="F254" s="190">
        <f t="shared" si="21"/>
        <v>1084</v>
      </c>
      <c r="G254" s="190">
        <f t="shared" ref="G254:X254" si="30">SUM(G9:G19,G21:G25,G27:G32,G42:G47,G49:G54,G34:G40,G56:G67,G69:G81,G83:G90,G92:G97,G99:G114,G115:G119,G121:G127,G129:G130,G132:G136,G138:G145,G147:G159,G160:G173,G174:G181,G183:G193,G195:G199,G201:G209,G211:G215,G217:G224,G226:G231,G233:G237,G239:G240,G242:G253)</f>
        <v>0</v>
      </c>
      <c r="H254" s="190">
        <f t="shared" si="30"/>
        <v>0</v>
      </c>
      <c r="I254" s="190">
        <f t="shared" si="30"/>
        <v>0</v>
      </c>
      <c r="J254" s="190">
        <f t="shared" si="30"/>
        <v>0</v>
      </c>
      <c r="K254" s="190">
        <f t="shared" si="30"/>
        <v>0</v>
      </c>
      <c r="L254" s="190">
        <f t="shared" si="30"/>
        <v>0</v>
      </c>
      <c r="M254" s="190">
        <f t="shared" si="30"/>
        <v>0</v>
      </c>
      <c r="N254" s="190">
        <f t="shared" si="30"/>
        <v>0</v>
      </c>
      <c r="O254" s="190">
        <f t="shared" si="30"/>
        <v>0</v>
      </c>
      <c r="P254" s="190">
        <f t="shared" si="30"/>
        <v>0</v>
      </c>
      <c r="Q254" s="190">
        <f>SUM(Q9:Q19,Q21:Q25,Q27:Q32,Q42:Q47,Q49:Q54,Q34:Q40,Q56:Q67,Q69:Q81,Q83:Q90,Q92:Q97,Q99:Q114,Q115:Q119,Q121:Q127,Q129:Q130,Q132:Q136,Q138:Q145,Q147:Q159,Q160:Q173,Q174:Q181,Q183:Q193,Q195:Q199,Q201:Q209,Q211:Q215,Q217:Q224,Q226:Q231,Q233:Q237,Q239:Q240,Q242:Q253)</f>
        <v>0</v>
      </c>
      <c r="R254" s="193">
        <f t="shared" si="30"/>
        <v>0</v>
      </c>
      <c r="S254" s="190">
        <f t="shared" si="30"/>
        <v>0</v>
      </c>
      <c r="T254" s="190">
        <f t="shared" si="30"/>
        <v>0</v>
      </c>
      <c r="U254" s="190">
        <f t="shared" si="30"/>
        <v>0</v>
      </c>
      <c r="V254" s="190">
        <f t="shared" si="30"/>
        <v>0</v>
      </c>
      <c r="W254" s="190">
        <f t="shared" si="30"/>
        <v>1084</v>
      </c>
      <c r="X254" s="190">
        <f t="shared" si="30"/>
        <v>0</v>
      </c>
      <c r="Y254" s="154"/>
      <c r="Z254" s="154"/>
    </row>
  </sheetData>
  <sheetProtection password="D1CE" sheet="1" objects="1" scenarios="1" selectLockedCells="1"/>
  <mergeCells count="30">
    <mergeCell ref="F3:X3"/>
    <mergeCell ref="U2:X2"/>
    <mergeCell ref="D3:E5"/>
    <mergeCell ref="L5:P5"/>
    <mergeCell ref="A1:A209"/>
    <mergeCell ref="B3:B6"/>
    <mergeCell ref="C3:C6"/>
    <mergeCell ref="G5:K5"/>
    <mergeCell ref="B1:U1"/>
    <mergeCell ref="D6:D7"/>
    <mergeCell ref="E6:E7"/>
    <mergeCell ref="G6:G7"/>
    <mergeCell ref="H6:H7"/>
    <mergeCell ref="I6:I7"/>
    <mergeCell ref="U4:X5"/>
    <mergeCell ref="F4:F7"/>
    <mergeCell ref="G4:T4"/>
    <mergeCell ref="T5:T7"/>
    <mergeCell ref="U6:V6"/>
    <mergeCell ref="W6:X6"/>
    <mergeCell ref="J6:J7"/>
    <mergeCell ref="K6:K7"/>
    <mergeCell ref="L6:L7"/>
    <mergeCell ref="M6:M7"/>
    <mergeCell ref="N6:N7"/>
    <mergeCell ref="O6:O7"/>
    <mergeCell ref="P6:P7"/>
    <mergeCell ref="R5:R7"/>
    <mergeCell ref="S5:S7"/>
    <mergeCell ref="Q5:Q7"/>
  </mergeCells>
  <conditionalFormatting sqref="R9:R254 G9:K254">
    <cfRule type="expression" dxfId="57" priority="6">
      <formula>IF($R9&gt;SUM($G9:$K9),1,0)=1</formula>
    </cfRule>
  </conditionalFormatting>
  <conditionalFormatting sqref="G9:Q254">
    <cfRule type="expression" dxfId="56" priority="13">
      <formula>IF(SUM($L9:$P9)&lt;&gt;SUM($G9:$K9),1,0)=1</formula>
    </cfRule>
  </conditionalFormatting>
  <conditionalFormatting sqref="P9:W254">
    <cfRule type="expression" dxfId="55" priority="12">
      <formula>IF($X9&gt;$W9,1,0)=1</formula>
    </cfRule>
  </conditionalFormatting>
  <conditionalFormatting sqref="U9:V254">
    <cfRule type="expression" dxfId="54" priority="11">
      <formula>IF($V9&gt;$U9,1,0)=1</formula>
    </cfRule>
  </conditionalFormatting>
  <conditionalFormatting sqref="T9:T254 G9:K254">
    <cfRule type="expression" dxfId="53" priority="10">
      <formula>IF($T9&gt;SUM($G9:$K9),1,0)=1</formula>
    </cfRule>
  </conditionalFormatting>
  <conditionalFormatting sqref="S9:S254 G9:K254">
    <cfRule type="expression" dxfId="52" priority="8">
      <formula>IF($S9&gt;SUM($G9:$K9),1,0)=1</formula>
    </cfRule>
  </conditionalFormatting>
  <conditionalFormatting sqref="F9:F254 D9:D253">
    <cfRule type="expression" dxfId="51" priority="5">
      <formula>SUM($G9:$K9,$U9,$W9)&lt;&gt;$F9</formula>
    </cfRule>
    <cfRule type="expression" dxfId="50" priority="14">
      <formula>IF($D9&gt;$F9,1,0)=1</formula>
    </cfRule>
  </conditionalFormatting>
  <conditionalFormatting sqref="Q9:Q254">
    <cfRule type="expression" dxfId="49" priority="1">
      <formula>IF($Q9&gt;SUM($G9:$K9),1,0)=1</formula>
    </cfRule>
  </conditionalFormatting>
  <pageMargins left="0.25" right="0.25" top="0.75" bottom="0.75" header="0.3" footer="0.3"/>
  <pageSetup paperSize="9" scale="59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DA6EC7A0-17D4-441D-A494-92F005C0006C}">
            <xm:f>IF($S$254&gt;Раздел10!$D$16,1,0)=1</xm:f>
            <x14:dxf>
              <font>
                <color rgb="FF00B050"/>
              </font>
              <fill>
                <patternFill>
                  <bgColor theme="0" tint="-0.14996795556505021"/>
                </patternFill>
              </fill>
            </x14:dxf>
          </x14:cfRule>
          <xm:sqref>S254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W253"/>
  <sheetViews>
    <sheetView showGridLines="0" showZeros="0" topLeftCell="B1" zoomScale="90" zoomScaleNormal="90" zoomScaleSheetLayoutView="85" workbookViewId="0">
      <pane ySplit="7" topLeftCell="A92" activePane="bottomLeft" state="frozen"/>
      <selection activeCell="B1" sqref="B1"/>
      <selection pane="bottomLeft" activeCell="P27" sqref="P27:P29"/>
    </sheetView>
  </sheetViews>
  <sheetFormatPr defaultRowHeight="10.5" x14ac:dyDescent="0.15"/>
  <cols>
    <col min="1" max="1" width="5.85546875" style="12" hidden="1" customWidth="1"/>
    <col min="2" max="2" width="30.5703125" style="21" customWidth="1"/>
    <col min="3" max="3" width="4.5703125" style="12" customWidth="1"/>
    <col min="4" max="4" width="9.85546875" style="12" customWidth="1"/>
    <col min="5" max="5" width="9.5703125" style="12" customWidth="1"/>
    <col min="6" max="6" width="8" style="12" customWidth="1"/>
    <col min="7" max="7" width="10.42578125" style="12" customWidth="1"/>
    <col min="8" max="8" width="11.140625" style="12" customWidth="1"/>
    <col min="9" max="9" width="9.85546875" style="12" customWidth="1"/>
    <col min="10" max="10" width="9.7109375" style="12" customWidth="1"/>
    <col min="11" max="11" width="7.85546875" style="12" customWidth="1"/>
    <col min="12" max="12" width="11" style="12" customWidth="1"/>
    <col min="13" max="13" width="10.85546875" style="12" customWidth="1"/>
    <col min="14" max="14" width="10.7109375" style="12" customWidth="1"/>
    <col min="15" max="15" width="9.5703125" style="12" customWidth="1"/>
    <col min="16" max="16" width="7.85546875" style="12" customWidth="1"/>
    <col min="17" max="17" width="10.85546875" style="12" customWidth="1"/>
    <col min="18" max="18" width="11" style="12" customWidth="1"/>
    <col min="19" max="20" width="4.7109375" style="12" hidden="1" customWidth="1"/>
    <col min="21" max="21" width="6.42578125" style="12" hidden="1" customWidth="1"/>
    <col min="22" max="25" width="5.28515625" style="12" hidden="1" customWidth="1"/>
    <col min="26" max="29" width="9.140625" style="12" hidden="1" customWidth="1"/>
    <col min="30" max="30" width="8.7109375" style="12" hidden="1" customWidth="1"/>
    <col min="31" max="31" width="8.28515625" style="12" hidden="1" customWidth="1"/>
    <col min="32" max="33" width="9.7109375" style="12" hidden="1" customWidth="1"/>
    <col min="34" max="34" width="9.42578125" style="12" hidden="1" customWidth="1"/>
    <col min="35" max="35" width="8.42578125" style="12" hidden="1" customWidth="1"/>
    <col min="36" max="16384" width="9.140625" style="12"/>
  </cols>
  <sheetData>
    <row r="1" spans="1:49" ht="14.25" customHeight="1" x14ac:dyDescent="0.15">
      <c r="A1" s="355"/>
      <c r="B1" s="360" t="s">
        <v>139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1"/>
    </row>
    <row r="2" spans="1:49" ht="11.25" customHeight="1" x14ac:dyDescent="0.15">
      <c r="A2" s="355"/>
      <c r="B2" s="73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348" t="s">
        <v>174</v>
      </c>
      <c r="O2" s="348"/>
      <c r="P2" s="348"/>
      <c r="Q2" s="348"/>
      <c r="R2" s="348"/>
      <c r="S2" s="361"/>
    </row>
    <row r="3" spans="1:49" ht="31.5" customHeight="1" x14ac:dyDescent="0.15">
      <c r="A3" s="355"/>
      <c r="B3" s="337" t="s">
        <v>11</v>
      </c>
      <c r="C3" s="358" t="s">
        <v>96</v>
      </c>
      <c r="D3" s="372" t="s">
        <v>784</v>
      </c>
      <c r="E3" s="372"/>
      <c r="F3" s="372"/>
      <c r="G3" s="372"/>
      <c r="H3" s="372"/>
      <c r="I3" s="372" t="s">
        <v>140</v>
      </c>
      <c r="J3" s="372"/>
      <c r="K3" s="372"/>
      <c r="L3" s="372"/>
      <c r="M3" s="372"/>
      <c r="N3" s="372" t="s">
        <v>141</v>
      </c>
      <c r="O3" s="372"/>
      <c r="P3" s="372"/>
      <c r="Q3" s="372"/>
      <c r="R3" s="372"/>
      <c r="S3" s="361"/>
      <c r="T3" s="373"/>
      <c r="U3" s="344" t="s">
        <v>246</v>
      </c>
      <c r="V3" s="344" t="s">
        <v>247</v>
      </c>
    </row>
    <row r="4" spans="1:49" ht="20.25" customHeight="1" x14ac:dyDescent="0.15">
      <c r="A4" s="355"/>
      <c r="B4" s="377"/>
      <c r="C4" s="359"/>
      <c r="D4" s="344" t="s">
        <v>12</v>
      </c>
      <c r="E4" s="349" t="s">
        <v>142</v>
      </c>
      <c r="F4" s="374"/>
      <c r="G4" s="374"/>
      <c r="H4" s="350"/>
      <c r="I4" s="344" t="s">
        <v>12</v>
      </c>
      <c r="J4" s="349" t="s">
        <v>142</v>
      </c>
      <c r="K4" s="374"/>
      <c r="L4" s="374"/>
      <c r="M4" s="350"/>
      <c r="N4" s="344" t="s">
        <v>12</v>
      </c>
      <c r="O4" s="349" t="s">
        <v>142</v>
      </c>
      <c r="P4" s="374"/>
      <c r="Q4" s="374"/>
      <c r="R4" s="350"/>
      <c r="S4" s="361"/>
      <c r="T4" s="373"/>
      <c r="U4" s="345"/>
      <c r="V4" s="345"/>
    </row>
    <row r="5" spans="1:49" ht="7.5" customHeight="1" x14ac:dyDescent="0.15">
      <c r="A5" s="355"/>
      <c r="B5" s="377"/>
      <c r="C5" s="359"/>
      <c r="D5" s="345"/>
      <c r="E5" s="353"/>
      <c r="F5" s="375"/>
      <c r="G5" s="375"/>
      <c r="H5" s="354"/>
      <c r="I5" s="345"/>
      <c r="J5" s="353"/>
      <c r="K5" s="375"/>
      <c r="L5" s="375"/>
      <c r="M5" s="354"/>
      <c r="N5" s="345"/>
      <c r="O5" s="353"/>
      <c r="P5" s="375"/>
      <c r="Q5" s="375"/>
      <c r="R5" s="354"/>
      <c r="S5" s="361"/>
      <c r="T5" s="373"/>
      <c r="U5" s="345"/>
      <c r="V5" s="345"/>
    </row>
    <row r="6" spans="1:49" ht="54" customHeight="1" x14ac:dyDescent="0.15">
      <c r="A6" s="355"/>
      <c r="B6" s="378"/>
      <c r="C6" s="362"/>
      <c r="D6" s="346"/>
      <c r="E6" s="108" t="s">
        <v>126</v>
      </c>
      <c r="F6" s="108" t="s">
        <v>143</v>
      </c>
      <c r="G6" s="108" t="s">
        <v>347</v>
      </c>
      <c r="H6" s="108" t="s">
        <v>127</v>
      </c>
      <c r="I6" s="346"/>
      <c r="J6" s="108" t="s">
        <v>126</v>
      </c>
      <c r="K6" s="108" t="s">
        <v>143</v>
      </c>
      <c r="L6" s="108" t="s">
        <v>347</v>
      </c>
      <c r="M6" s="108" t="s">
        <v>127</v>
      </c>
      <c r="N6" s="346"/>
      <c r="O6" s="108" t="s">
        <v>126</v>
      </c>
      <c r="P6" s="108" t="s">
        <v>143</v>
      </c>
      <c r="Q6" s="108" t="s">
        <v>347</v>
      </c>
      <c r="R6" s="108" t="s">
        <v>127</v>
      </c>
      <c r="S6" s="361"/>
      <c r="T6" s="373"/>
      <c r="U6" s="346"/>
      <c r="V6" s="346"/>
      <c r="W6" s="118" t="s">
        <v>468</v>
      </c>
      <c r="X6" s="118" t="s">
        <v>469</v>
      </c>
      <c r="Y6" s="118" t="s">
        <v>470</v>
      </c>
      <c r="Z6" s="118" t="s">
        <v>471</v>
      </c>
    </row>
    <row r="7" spans="1:49" ht="12.75" customHeight="1" x14ac:dyDescent="0.15">
      <c r="A7" s="355"/>
      <c r="B7" s="23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  <c r="H7" s="108">
        <v>7</v>
      </c>
      <c r="I7" s="108">
        <v>8</v>
      </c>
      <c r="J7" s="108">
        <v>9</v>
      </c>
      <c r="K7" s="108">
        <v>10</v>
      </c>
      <c r="L7" s="108">
        <v>11</v>
      </c>
      <c r="M7" s="108">
        <v>12</v>
      </c>
      <c r="N7" s="108">
        <v>13</v>
      </c>
      <c r="O7" s="108">
        <v>14</v>
      </c>
      <c r="P7" s="108">
        <v>15</v>
      </c>
      <c r="Q7" s="108">
        <v>16</v>
      </c>
      <c r="R7" s="108">
        <v>17</v>
      </c>
      <c r="S7" s="361"/>
    </row>
    <row r="8" spans="1:49" ht="15.75" customHeight="1" x14ac:dyDescent="0.25">
      <c r="A8" s="376"/>
      <c r="B8" s="126" t="s">
        <v>248</v>
      </c>
      <c r="C8" s="64" t="s">
        <v>364</v>
      </c>
      <c r="D8" s="193">
        <f>SUM(E8:H8)</f>
        <v>0</v>
      </c>
      <c r="E8" s="192">
        <f>Раздел2!H9</f>
        <v>0</v>
      </c>
      <c r="F8" s="192">
        <f>Раздел2!I9</f>
        <v>0</v>
      </c>
      <c r="G8" s="192">
        <f>Раздел2!J9</f>
        <v>0</v>
      </c>
      <c r="H8" s="192">
        <f>Раздел2!K9</f>
        <v>0</v>
      </c>
      <c r="I8" s="193">
        <f>SUM(J8:M8)</f>
        <v>0</v>
      </c>
      <c r="J8" s="192"/>
      <c r="K8" s="192"/>
      <c r="L8" s="192"/>
      <c r="M8" s="192"/>
      <c r="N8" s="193">
        <f>SUM(O8:R8)</f>
        <v>0</v>
      </c>
      <c r="O8" s="192"/>
      <c r="P8" s="192"/>
      <c r="Q8" s="192"/>
      <c r="R8" s="192"/>
      <c r="S8" s="361"/>
      <c r="U8" s="80">
        <f>Раздел2!F9</f>
        <v>0</v>
      </c>
      <c r="V8" s="80">
        <f>Раздел2!F9</f>
        <v>0</v>
      </c>
      <c r="W8" s="80">
        <f>Раздел2!H9</f>
        <v>0</v>
      </c>
      <c r="X8" s="80">
        <f>Раздел2!I9</f>
        <v>0</v>
      </c>
      <c r="Y8" s="80">
        <f>Раздел2!J9</f>
        <v>0</v>
      </c>
      <c r="Z8" s="12">
        <f>Раздел2!K9</f>
        <v>0</v>
      </c>
      <c r="AC8" s="12">
        <v>0</v>
      </c>
      <c r="AE8" s="12">
        <f>Раздел1!D18</f>
        <v>1</v>
      </c>
      <c r="AI8" s="12">
        <f>Раздел2!D9</f>
        <v>0</v>
      </c>
      <c r="AW8" s="12">
        <f>Раздел1!D18</f>
        <v>1</v>
      </c>
    </row>
    <row r="9" spans="1:49" ht="15.95" customHeight="1" x14ac:dyDescent="0.25">
      <c r="A9" s="355"/>
      <c r="B9" s="126" t="s">
        <v>249</v>
      </c>
      <c r="C9" s="64" t="s">
        <v>370</v>
      </c>
      <c r="D9" s="193">
        <f t="shared" ref="D9:D72" si="0">SUM(E9:H9)</f>
        <v>0</v>
      </c>
      <c r="E9" s="192">
        <f>Раздел2!H10</f>
        <v>0</v>
      </c>
      <c r="F9" s="192">
        <f>Раздел2!I10</f>
        <v>0</v>
      </c>
      <c r="G9" s="192">
        <f>Раздел2!J10</f>
        <v>0</v>
      </c>
      <c r="H9" s="192">
        <f>Раздел2!K10</f>
        <v>0</v>
      </c>
      <c r="I9" s="193">
        <f t="shared" ref="I9:I72" si="1">SUM(J9:M9)</f>
        <v>0</v>
      </c>
      <c r="J9" s="192"/>
      <c r="K9" s="192"/>
      <c r="L9" s="192"/>
      <c r="M9" s="192"/>
      <c r="N9" s="193">
        <f t="shared" ref="N9:N72" si="2">SUM(O9:R9)</f>
        <v>0</v>
      </c>
      <c r="O9" s="192"/>
      <c r="P9" s="192"/>
      <c r="Q9" s="192"/>
      <c r="R9" s="192"/>
      <c r="S9" s="361"/>
      <c r="U9" s="80">
        <f>Раздел2!F10</f>
        <v>0</v>
      </c>
      <c r="V9" s="80">
        <f>Раздел2!F10</f>
        <v>0</v>
      </c>
      <c r="W9" s="80">
        <f>Раздел2!H10</f>
        <v>0</v>
      </c>
      <c r="X9" s="80">
        <f>Раздел2!I10</f>
        <v>0</v>
      </c>
      <c r="Y9" s="80">
        <f>Раздел2!J10</f>
        <v>0</v>
      </c>
      <c r="Z9" s="12">
        <f>Раздел2!K10</f>
        <v>0</v>
      </c>
      <c r="AD9" s="12">
        <f>Раздел1!F18</f>
        <v>0</v>
      </c>
      <c r="AE9" s="12">
        <f>Раздел1!F18</f>
        <v>0</v>
      </c>
      <c r="AI9" s="12">
        <f>Раздел2!D10</f>
        <v>0</v>
      </c>
    </row>
    <row r="10" spans="1:49" ht="15.95" customHeight="1" x14ac:dyDescent="0.25">
      <c r="A10" s="355"/>
      <c r="B10" s="126" t="s">
        <v>474</v>
      </c>
      <c r="C10" s="64" t="s">
        <v>371</v>
      </c>
      <c r="D10" s="193">
        <f t="shared" si="0"/>
        <v>0</v>
      </c>
      <c r="E10" s="192">
        <f>Раздел2!H11</f>
        <v>0</v>
      </c>
      <c r="F10" s="192">
        <f>Раздел2!I11</f>
        <v>0</v>
      </c>
      <c r="G10" s="192">
        <f>Раздел2!J11</f>
        <v>0</v>
      </c>
      <c r="H10" s="192">
        <f>Раздел2!K11</f>
        <v>0</v>
      </c>
      <c r="I10" s="193">
        <f t="shared" si="1"/>
        <v>0</v>
      </c>
      <c r="J10" s="192"/>
      <c r="K10" s="192"/>
      <c r="L10" s="192"/>
      <c r="M10" s="192"/>
      <c r="N10" s="193">
        <f t="shared" si="2"/>
        <v>0</v>
      </c>
      <c r="O10" s="192"/>
      <c r="P10" s="192"/>
      <c r="Q10" s="192"/>
      <c r="R10" s="192"/>
      <c r="S10" s="361"/>
      <c r="U10" s="80">
        <f>Раздел2!F12</f>
        <v>0</v>
      </c>
      <c r="V10" s="80">
        <f>Раздел2!F12</f>
        <v>0</v>
      </c>
      <c r="W10" s="80">
        <f>Раздел2!H12</f>
        <v>0</v>
      </c>
      <c r="X10" s="80">
        <f>Раздел2!I12</f>
        <v>0</v>
      </c>
      <c r="Y10" s="80">
        <f>Раздел2!J12</f>
        <v>0</v>
      </c>
      <c r="Z10" s="12">
        <f>Раздел2!K12</f>
        <v>0</v>
      </c>
      <c r="AD10" s="12">
        <f>Раздел1!H18</f>
        <v>0</v>
      </c>
      <c r="AE10" s="12">
        <f>Раздел1!H18</f>
        <v>0</v>
      </c>
      <c r="AI10" s="12">
        <f>Раздел2!D11</f>
        <v>0</v>
      </c>
    </row>
    <row r="11" spans="1:49" ht="15.75" customHeight="1" x14ac:dyDescent="0.25">
      <c r="A11" s="376"/>
      <c r="B11" s="126" t="s">
        <v>14</v>
      </c>
      <c r="C11" s="64" t="s">
        <v>372</v>
      </c>
      <c r="D11" s="193">
        <f t="shared" si="0"/>
        <v>0</v>
      </c>
      <c r="E11" s="192">
        <f>Раздел2!H12</f>
        <v>0</v>
      </c>
      <c r="F11" s="192">
        <f>Раздел2!I12</f>
        <v>0</v>
      </c>
      <c r="G11" s="192">
        <f>Раздел2!J12</f>
        <v>0</v>
      </c>
      <c r="H11" s="192">
        <f>Раздел2!K12</f>
        <v>0</v>
      </c>
      <c r="I11" s="193">
        <f t="shared" si="1"/>
        <v>0</v>
      </c>
      <c r="J11" s="192"/>
      <c r="K11" s="192"/>
      <c r="L11" s="192"/>
      <c r="M11" s="192"/>
      <c r="N11" s="193">
        <f t="shared" si="2"/>
        <v>0</v>
      </c>
      <c r="O11" s="192"/>
      <c r="P11" s="192"/>
      <c r="Q11" s="192"/>
      <c r="R11" s="192"/>
      <c r="S11" s="361"/>
      <c r="U11" s="80">
        <f>Раздел2!F14</f>
        <v>0</v>
      </c>
      <c r="V11" s="80">
        <f>Раздел2!F14</f>
        <v>0</v>
      </c>
      <c r="W11" s="80">
        <f>Раздел2!H14</f>
        <v>0</v>
      </c>
      <c r="X11" s="80">
        <f>Раздел2!I14</f>
        <v>0</v>
      </c>
      <c r="Y11" s="80">
        <f>Раздел2!J14</f>
        <v>0</v>
      </c>
      <c r="Z11" s="12">
        <f>Раздел2!K14</f>
        <v>0</v>
      </c>
      <c r="AI11" s="12">
        <f>Раздел2!D12</f>
        <v>0</v>
      </c>
    </row>
    <row r="12" spans="1:49" ht="15.95" customHeight="1" x14ac:dyDescent="0.25">
      <c r="A12" s="355"/>
      <c r="B12" s="126" t="s">
        <v>475</v>
      </c>
      <c r="C12" s="64" t="s">
        <v>365</v>
      </c>
      <c r="D12" s="193">
        <f t="shared" si="0"/>
        <v>0</v>
      </c>
      <c r="E12" s="192">
        <f>Раздел2!H13</f>
        <v>0</v>
      </c>
      <c r="F12" s="192">
        <f>Раздел2!I13</f>
        <v>0</v>
      </c>
      <c r="G12" s="192">
        <f>Раздел2!J13</f>
        <v>0</v>
      </c>
      <c r="H12" s="192">
        <f>Раздел2!K13</f>
        <v>0</v>
      </c>
      <c r="I12" s="193">
        <f t="shared" si="1"/>
        <v>0</v>
      </c>
      <c r="J12" s="192"/>
      <c r="K12" s="192"/>
      <c r="L12" s="192"/>
      <c r="M12" s="192"/>
      <c r="N12" s="193">
        <f t="shared" si="2"/>
        <v>0</v>
      </c>
      <c r="O12" s="192"/>
      <c r="P12" s="192"/>
      <c r="Q12" s="192"/>
      <c r="R12" s="192"/>
      <c r="S12" s="361"/>
      <c r="U12" s="80">
        <f>Раздел2!F15</f>
        <v>0</v>
      </c>
      <c r="V12" s="80">
        <f>Раздел2!F15</f>
        <v>0</v>
      </c>
      <c r="W12" s="80">
        <f>Раздел2!H15</f>
        <v>0</v>
      </c>
      <c r="X12" s="80">
        <f>Раздел2!I15</f>
        <v>0</v>
      </c>
      <c r="Y12" s="80">
        <f>Раздел2!J15</f>
        <v>0</v>
      </c>
      <c r="Z12" s="12">
        <f>Раздел2!K15</f>
        <v>0</v>
      </c>
      <c r="AI12" s="12">
        <f>Раздел2!D13</f>
        <v>0</v>
      </c>
    </row>
    <row r="13" spans="1:49" ht="15.95" customHeight="1" x14ac:dyDescent="0.25">
      <c r="A13" s="355"/>
      <c r="B13" s="126" t="s">
        <v>15</v>
      </c>
      <c r="C13" s="64" t="s">
        <v>366</v>
      </c>
      <c r="D13" s="193">
        <f t="shared" si="0"/>
        <v>0</v>
      </c>
      <c r="E13" s="192">
        <f>Раздел2!H14</f>
        <v>0</v>
      </c>
      <c r="F13" s="192">
        <f>Раздел2!I14</f>
        <v>0</v>
      </c>
      <c r="G13" s="192">
        <f>Раздел2!J14</f>
        <v>0</v>
      </c>
      <c r="H13" s="192">
        <f>Раздел2!K14</f>
        <v>0</v>
      </c>
      <c r="I13" s="193">
        <f t="shared" si="1"/>
        <v>0</v>
      </c>
      <c r="J13" s="192"/>
      <c r="K13" s="192"/>
      <c r="L13" s="192"/>
      <c r="M13" s="192"/>
      <c r="N13" s="193">
        <f t="shared" si="2"/>
        <v>0</v>
      </c>
      <c r="O13" s="192"/>
      <c r="P13" s="192"/>
      <c r="Q13" s="192"/>
      <c r="R13" s="192"/>
      <c r="S13" s="361"/>
      <c r="U13" s="80">
        <f>Раздел2!F16</f>
        <v>0</v>
      </c>
      <c r="V13" s="80">
        <f>Раздел2!F16</f>
        <v>0</v>
      </c>
      <c r="W13" s="80">
        <f>Раздел2!H16</f>
        <v>0</v>
      </c>
      <c r="X13" s="80">
        <f>Раздел2!I16</f>
        <v>0</v>
      </c>
      <c r="Y13" s="80">
        <f>Раздел2!J16</f>
        <v>0</v>
      </c>
      <c r="Z13" s="12">
        <f>Раздел2!K16</f>
        <v>0</v>
      </c>
      <c r="AI13" s="12">
        <f>Раздел2!D14</f>
        <v>0</v>
      </c>
    </row>
    <row r="14" spans="1:49" ht="15.95" customHeight="1" x14ac:dyDescent="0.25">
      <c r="A14" s="355"/>
      <c r="B14" s="126" t="s">
        <v>16</v>
      </c>
      <c r="C14" s="64" t="s">
        <v>367</v>
      </c>
      <c r="D14" s="193">
        <f t="shared" si="0"/>
        <v>0</v>
      </c>
      <c r="E14" s="192">
        <f>Раздел2!H15</f>
        <v>0</v>
      </c>
      <c r="F14" s="192">
        <f>Раздел2!I15</f>
        <v>0</v>
      </c>
      <c r="G14" s="192">
        <f>Раздел2!J15</f>
        <v>0</v>
      </c>
      <c r="H14" s="192">
        <f>Раздел2!K15</f>
        <v>0</v>
      </c>
      <c r="I14" s="193">
        <f t="shared" si="1"/>
        <v>0</v>
      </c>
      <c r="J14" s="192"/>
      <c r="K14" s="192"/>
      <c r="L14" s="192"/>
      <c r="M14" s="192"/>
      <c r="N14" s="193">
        <f t="shared" si="2"/>
        <v>0</v>
      </c>
      <c r="O14" s="192"/>
      <c r="P14" s="192"/>
      <c r="Q14" s="192"/>
      <c r="R14" s="192"/>
      <c r="S14" s="361"/>
      <c r="U14" s="80">
        <f>Раздел2!F18</f>
        <v>0</v>
      </c>
      <c r="V14" s="80">
        <f>Раздел2!F18</f>
        <v>0</v>
      </c>
      <c r="W14" s="80">
        <f>Раздел2!H18</f>
        <v>0</v>
      </c>
      <c r="X14" s="80">
        <f>Раздел2!I18</f>
        <v>0</v>
      </c>
      <c r="Y14" s="80">
        <f>Раздел2!J18</f>
        <v>0</v>
      </c>
      <c r="Z14" s="12">
        <f>Раздел2!K18</f>
        <v>0</v>
      </c>
      <c r="AI14" s="12">
        <f>Раздел2!D15</f>
        <v>0</v>
      </c>
    </row>
    <row r="15" spans="1:49" ht="15.95" customHeight="1" x14ac:dyDescent="0.25">
      <c r="A15" s="355"/>
      <c r="B15" s="126" t="s">
        <v>17</v>
      </c>
      <c r="C15" s="64" t="s">
        <v>368</v>
      </c>
      <c r="D15" s="193">
        <f t="shared" si="0"/>
        <v>0</v>
      </c>
      <c r="E15" s="192">
        <f>Раздел2!H16</f>
        <v>0</v>
      </c>
      <c r="F15" s="192">
        <f>Раздел2!I16</f>
        <v>0</v>
      </c>
      <c r="G15" s="192">
        <f>Раздел2!J16</f>
        <v>0</v>
      </c>
      <c r="H15" s="192">
        <f>Раздел2!K16</f>
        <v>0</v>
      </c>
      <c r="I15" s="193">
        <f t="shared" si="1"/>
        <v>0</v>
      </c>
      <c r="J15" s="192"/>
      <c r="K15" s="192"/>
      <c r="L15" s="192"/>
      <c r="M15" s="192"/>
      <c r="N15" s="193">
        <f t="shared" si="2"/>
        <v>0</v>
      </c>
      <c r="O15" s="192"/>
      <c r="P15" s="192"/>
      <c r="Q15" s="192"/>
      <c r="R15" s="192"/>
      <c r="S15" s="361"/>
      <c r="U15" s="80">
        <f>Раздел2!F19</f>
        <v>0</v>
      </c>
      <c r="V15" s="80">
        <f>Раздел2!F19</f>
        <v>0</v>
      </c>
      <c r="W15" s="80">
        <f>Раздел2!H19</f>
        <v>0</v>
      </c>
      <c r="X15" s="80">
        <f>Раздел2!I19</f>
        <v>0</v>
      </c>
      <c r="Y15" s="80">
        <f>Раздел2!J19</f>
        <v>0</v>
      </c>
      <c r="Z15" s="12">
        <f>Раздел2!K19</f>
        <v>0</v>
      </c>
      <c r="AI15" s="12">
        <f>Раздел2!D16</f>
        <v>0</v>
      </c>
    </row>
    <row r="16" spans="1:49" ht="15.95" customHeight="1" x14ac:dyDescent="0.25">
      <c r="A16" s="376"/>
      <c r="B16" s="126" t="s">
        <v>476</v>
      </c>
      <c r="C16" s="64" t="s">
        <v>369</v>
      </c>
      <c r="D16" s="193">
        <f t="shared" si="0"/>
        <v>0</v>
      </c>
      <c r="E16" s="192">
        <f>Раздел2!H17</f>
        <v>0</v>
      </c>
      <c r="F16" s="192">
        <f>Раздел2!I17</f>
        <v>0</v>
      </c>
      <c r="G16" s="192">
        <f>Раздел2!J17</f>
        <v>0</v>
      </c>
      <c r="H16" s="192">
        <f>Раздел2!K17</f>
        <v>0</v>
      </c>
      <c r="I16" s="193">
        <f t="shared" si="1"/>
        <v>0</v>
      </c>
      <c r="J16" s="192"/>
      <c r="K16" s="192"/>
      <c r="L16" s="192"/>
      <c r="M16" s="192"/>
      <c r="N16" s="193">
        <f t="shared" si="2"/>
        <v>0</v>
      </c>
      <c r="O16" s="192"/>
      <c r="P16" s="192"/>
      <c r="Q16" s="192"/>
      <c r="R16" s="192"/>
      <c r="S16" s="361"/>
      <c r="U16" s="80">
        <f>Раздел2!F20</f>
        <v>0</v>
      </c>
      <c r="V16" s="80">
        <f>Раздел2!F20</f>
        <v>0</v>
      </c>
      <c r="W16" s="80">
        <f>Раздел2!H20</f>
        <v>0</v>
      </c>
      <c r="X16" s="80">
        <f>Раздел2!I20</f>
        <v>0</v>
      </c>
      <c r="Y16" s="80">
        <f>Раздел2!J20</f>
        <v>0</v>
      </c>
      <c r="Z16" s="12">
        <f>Раздел2!K20</f>
        <v>0</v>
      </c>
      <c r="AI16" s="12">
        <f>Раздел2!D17</f>
        <v>0</v>
      </c>
    </row>
    <row r="17" spans="1:35" ht="15.75" customHeight="1" x14ac:dyDescent="0.25">
      <c r="A17" s="376"/>
      <c r="B17" s="126" t="s">
        <v>378</v>
      </c>
      <c r="C17" s="64" t="s">
        <v>512</v>
      </c>
      <c r="D17" s="193">
        <f t="shared" si="0"/>
        <v>0</v>
      </c>
      <c r="E17" s="192">
        <f>Раздел2!H18</f>
        <v>0</v>
      </c>
      <c r="F17" s="192">
        <f>Раздел2!I18</f>
        <v>0</v>
      </c>
      <c r="G17" s="192">
        <f>Раздел2!J18</f>
        <v>0</v>
      </c>
      <c r="H17" s="192">
        <f>Раздел2!K18</f>
        <v>0</v>
      </c>
      <c r="I17" s="193">
        <f t="shared" si="1"/>
        <v>0</v>
      </c>
      <c r="J17" s="192"/>
      <c r="K17" s="192"/>
      <c r="L17" s="192"/>
      <c r="M17" s="192"/>
      <c r="N17" s="193">
        <f t="shared" si="2"/>
        <v>0</v>
      </c>
      <c r="O17" s="192"/>
      <c r="P17" s="192"/>
      <c r="Q17" s="192"/>
      <c r="R17" s="192"/>
      <c r="S17" s="361"/>
      <c r="U17" s="80">
        <f>Раздел2!F21</f>
        <v>0</v>
      </c>
      <c r="V17" s="80">
        <f>Раздел2!F21</f>
        <v>0</v>
      </c>
      <c r="W17" s="80">
        <f>Раздел2!H21</f>
        <v>0</v>
      </c>
      <c r="X17" s="80">
        <f>Раздел2!I21</f>
        <v>0</v>
      </c>
      <c r="Y17" s="80">
        <f>Раздел2!J21</f>
        <v>0</v>
      </c>
      <c r="Z17" s="12">
        <f>Раздел2!K21</f>
        <v>0</v>
      </c>
      <c r="AI17" s="12">
        <f>Раздел2!D18</f>
        <v>0</v>
      </c>
    </row>
    <row r="18" spans="1:35" ht="15.95" customHeight="1" x14ac:dyDescent="0.25">
      <c r="A18" s="376"/>
      <c r="B18" s="126" t="s">
        <v>18</v>
      </c>
      <c r="C18" s="64" t="s">
        <v>513</v>
      </c>
      <c r="D18" s="193">
        <f t="shared" si="0"/>
        <v>0</v>
      </c>
      <c r="E18" s="192">
        <f>Раздел2!H19</f>
        <v>0</v>
      </c>
      <c r="F18" s="192">
        <f>Раздел2!I19</f>
        <v>0</v>
      </c>
      <c r="G18" s="192">
        <f>Раздел2!J19</f>
        <v>0</v>
      </c>
      <c r="H18" s="192">
        <f>Раздел2!K19</f>
        <v>0</v>
      </c>
      <c r="I18" s="193">
        <f t="shared" si="1"/>
        <v>0</v>
      </c>
      <c r="J18" s="192"/>
      <c r="K18" s="192"/>
      <c r="L18" s="192"/>
      <c r="M18" s="192"/>
      <c r="N18" s="193">
        <f t="shared" si="2"/>
        <v>0</v>
      </c>
      <c r="O18" s="192"/>
      <c r="P18" s="192"/>
      <c r="Q18" s="192"/>
      <c r="R18" s="192"/>
      <c r="S18" s="361"/>
      <c r="U18" s="80">
        <f>Раздел2!F22</f>
        <v>0</v>
      </c>
      <c r="V18" s="80">
        <f>Раздел2!F22</f>
        <v>0</v>
      </c>
      <c r="W18" s="80">
        <f>Раздел2!H22</f>
        <v>0</v>
      </c>
      <c r="X18" s="80">
        <f>Раздел2!I22</f>
        <v>0</v>
      </c>
      <c r="Y18" s="80">
        <f>Раздел2!J22</f>
        <v>0</v>
      </c>
      <c r="Z18" s="12">
        <f>Раздел2!K22</f>
        <v>0</v>
      </c>
      <c r="AI18" s="12">
        <f>Раздел2!D19</f>
        <v>0</v>
      </c>
    </row>
    <row r="19" spans="1:35" ht="15.95" customHeight="1" x14ac:dyDescent="0.25">
      <c r="A19" s="376"/>
      <c r="B19" s="126" t="s">
        <v>379</v>
      </c>
      <c r="C19" s="64" t="s">
        <v>514</v>
      </c>
      <c r="D19" s="193">
        <f>SUM(D20:D21)</f>
        <v>0</v>
      </c>
      <c r="E19" s="193">
        <f t="shared" ref="E19:R19" si="3">SUM(E20:E21)</f>
        <v>0</v>
      </c>
      <c r="F19" s="193">
        <f t="shared" si="3"/>
        <v>0</v>
      </c>
      <c r="G19" s="193">
        <f>SUM(G20:G21)</f>
        <v>0</v>
      </c>
      <c r="H19" s="193">
        <f t="shared" si="3"/>
        <v>0</v>
      </c>
      <c r="I19" s="193">
        <f t="shared" si="3"/>
        <v>0</v>
      </c>
      <c r="J19" s="193">
        <f t="shared" si="3"/>
        <v>0</v>
      </c>
      <c r="K19" s="193">
        <f t="shared" si="3"/>
        <v>0</v>
      </c>
      <c r="L19" s="193">
        <f t="shared" si="3"/>
        <v>0</v>
      </c>
      <c r="M19" s="193">
        <f t="shared" si="3"/>
        <v>0</v>
      </c>
      <c r="N19" s="193">
        <f t="shared" si="3"/>
        <v>0</v>
      </c>
      <c r="O19" s="193">
        <f t="shared" si="3"/>
        <v>0</v>
      </c>
      <c r="P19" s="193">
        <f t="shared" si="3"/>
        <v>0</v>
      </c>
      <c r="Q19" s="193">
        <f t="shared" si="3"/>
        <v>0</v>
      </c>
      <c r="R19" s="193">
        <f t="shared" si="3"/>
        <v>0</v>
      </c>
      <c r="S19" s="361"/>
      <c r="U19" s="80">
        <f>Раздел2!F23</f>
        <v>0</v>
      </c>
      <c r="V19" s="80">
        <f>Раздел2!F23</f>
        <v>0</v>
      </c>
      <c r="W19" s="80">
        <f>Раздел2!H23</f>
        <v>0</v>
      </c>
      <c r="X19" s="80">
        <f>Раздел2!I23</f>
        <v>0</v>
      </c>
      <c r="Y19" s="80">
        <f>Раздел2!J23</f>
        <v>0</v>
      </c>
      <c r="Z19" s="12">
        <f>Раздел2!K23</f>
        <v>0</v>
      </c>
      <c r="AI19" s="12">
        <f>Раздел2!D20</f>
        <v>0</v>
      </c>
    </row>
    <row r="20" spans="1:35" ht="21" customHeight="1" x14ac:dyDescent="0.25">
      <c r="A20" s="376"/>
      <c r="B20" s="127" t="s">
        <v>412</v>
      </c>
      <c r="C20" s="64" t="s">
        <v>515</v>
      </c>
      <c r="D20" s="193">
        <f>SUM(E20:H20)</f>
        <v>0</v>
      </c>
      <c r="E20" s="192">
        <f>Раздел2!H21</f>
        <v>0</v>
      </c>
      <c r="F20" s="192">
        <f>Раздел2!I21</f>
        <v>0</v>
      </c>
      <c r="G20" s="192">
        <f>Раздел2!J21</f>
        <v>0</v>
      </c>
      <c r="H20" s="192">
        <f>Раздел2!K21</f>
        <v>0</v>
      </c>
      <c r="I20" s="193">
        <f t="shared" si="1"/>
        <v>0</v>
      </c>
      <c r="J20" s="192"/>
      <c r="K20" s="192"/>
      <c r="L20" s="192"/>
      <c r="M20" s="192"/>
      <c r="N20" s="193">
        <f t="shared" si="2"/>
        <v>0</v>
      </c>
      <c r="O20" s="192"/>
      <c r="P20" s="192"/>
      <c r="Q20" s="192"/>
      <c r="R20" s="192"/>
      <c r="S20" s="361"/>
      <c r="U20" s="80">
        <f>Раздел2!F24</f>
        <v>0</v>
      </c>
      <c r="V20" s="80">
        <f>Раздел2!F24</f>
        <v>0</v>
      </c>
      <c r="W20" s="80">
        <f>Раздел2!H24</f>
        <v>0</v>
      </c>
      <c r="X20" s="80">
        <f>Раздел2!I24</f>
        <v>0</v>
      </c>
      <c r="Y20" s="80">
        <f>Раздел2!J24</f>
        <v>0</v>
      </c>
      <c r="Z20" s="12">
        <f>Раздел2!K24</f>
        <v>0</v>
      </c>
      <c r="AI20" s="12">
        <f>Раздел2!D21</f>
        <v>0</v>
      </c>
    </row>
    <row r="21" spans="1:35" ht="15.95" customHeight="1" x14ac:dyDescent="0.25">
      <c r="A21" s="355"/>
      <c r="B21" s="127" t="s">
        <v>289</v>
      </c>
      <c r="C21" s="64" t="s">
        <v>516</v>
      </c>
      <c r="D21" s="193">
        <f t="shared" si="0"/>
        <v>0</v>
      </c>
      <c r="E21" s="192">
        <f>Раздел2!H22</f>
        <v>0</v>
      </c>
      <c r="F21" s="192">
        <f>Раздел2!I22</f>
        <v>0</v>
      </c>
      <c r="G21" s="192">
        <f>Раздел2!J22</f>
        <v>0</v>
      </c>
      <c r="H21" s="192">
        <f>Раздел2!K22</f>
        <v>0</v>
      </c>
      <c r="I21" s="193">
        <f t="shared" si="1"/>
        <v>0</v>
      </c>
      <c r="J21" s="192"/>
      <c r="K21" s="192"/>
      <c r="L21" s="192"/>
      <c r="M21" s="192"/>
      <c r="N21" s="193">
        <f t="shared" si="2"/>
        <v>0</v>
      </c>
      <c r="O21" s="192"/>
      <c r="P21" s="192"/>
      <c r="Q21" s="192"/>
      <c r="R21" s="192"/>
      <c r="S21" s="361"/>
      <c r="U21" s="80">
        <f>Раздел2!F25</f>
        <v>0</v>
      </c>
      <c r="V21" s="80">
        <f>Раздел2!F25</f>
        <v>0</v>
      </c>
      <c r="W21" s="80">
        <f>Раздел2!H25</f>
        <v>0</v>
      </c>
      <c r="X21" s="80">
        <f>Раздел2!I25</f>
        <v>0</v>
      </c>
      <c r="Y21" s="80">
        <f>Раздел2!J25</f>
        <v>0</v>
      </c>
      <c r="Z21" s="12">
        <f>Раздел2!K25</f>
        <v>0</v>
      </c>
      <c r="AI21" s="12">
        <f>Раздел2!D22</f>
        <v>0</v>
      </c>
    </row>
    <row r="22" spans="1:35" ht="15.95" customHeight="1" x14ac:dyDescent="0.25">
      <c r="A22" s="355"/>
      <c r="B22" s="126" t="s">
        <v>19</v>
      </c>
      <c r="C22" s="64" t="s">
        <v>517</v>
      </c>
      <c r="D22" s="193">
        <f t="shared" si="0"/>
        <v>0</v>
      </c>
      <c r="E22" s="192">
        <f>Раздел2!H23</f>
        <v>0</v>
      </c>
      <c r="F22" s="192">
        <f>Раздел2!I23</f>
        <v>0</v>
      </c>
      <c r="G22" s="192">
        <f>Раздел2!J23</f>
        <v>0</v>
      </c>
      <c r="H22" s="192">
        <f>Раздел2!K23</f>
        <v>0</v>
      </c>
      <c r="I22" s="193">
        <f t="shared" si="1"/>
        <v>0</v>
      </c>
      <c r="J22" s="192"/>
      <c r="K22" s="192"/>
      <c r="L22" s="192"/>
      <c r="M22" s="192"/>
      <c r="N22" s="193">
        <f t="shared" si="2"/>
        <v>0</v>
      </c>
      <c r="O22" s="192"/>
      <c r="P22" s="192"/>
      <c r="Q22" s="192"/>
      <c r="R22" s="192"/>
      <c r="S22" s="361"/>
      <c r="U22" s="80">
        <f>Раздел2!F26</f>
        <v>0</v>
      </c>
      <c r="V22" s="80">
        <f>Раздел2!F26</f>
        <v>0</v>
      </c>
      <c r="W22" s="80">
        <f>Раздел2!H26</f>
        <v>0</v>
      </c>
      <c r="X22" s="80">
        <f>Раздел2!I26</f>
        <v>0</v>
      </c>
      <c r="Y22" s="80">
        <f>Раздел2!J26</f>
        <v>0</v>
      </c>
      <c r="Z22" s="12">
        <f>Раздел2!K26</f>
        <v>0</v>
      </c>
      <c r="AI22" s="12">
        <f>Раздел2!D23</f>
        <v>0</v>
      </c>
    </row>
    <row r="23" spans="1:35" ht="15.75" customHeight="1" x14ac:dyDescent="0.25">
      <c r="A23" s="355"/>
      <c r="B23" s="126" t="s">
        <v>20</v>
      </c>
      <c r="C23" s="64" t="s">
        <v>518</v>
      </c>
      <c r="D23" s="193">
        <f t="shared" si="0"/>
        <v>0</v>
      </c>
      <c r="E23" s="192">
        <f>Раздел2!H24</f>
        <v>0</v>
      </c>
      <c r="F23" s="192">
        <f>Раздел2!I24</f>
        <v>0</v>
      </c>
      <c r="G23" s="192">
        <f>Раздел2!J24</f>
        <v>0</v>
      </c>
      <c r="H23" s="192">
        <f>Раздел2!K24</f>
        <v>0</v>
      </c>
      <c r="I23" s="193">
        <f t="shared" si="1"/>
        <v>0</v>
      </c>
      <c r="J23" s="192"/>
      <c r="K23" s="192"/>
      <c r="L23" s="192"/>
      <c r="M23" s="192"/>
      <c r="N23" s="193">
        <f t="shared" si="2"/>
        <v>0</v>
      </c>
      <c r="O23" s="192"/>
      <c r="P23" s="192"/>
      <c r="Q23" s="192"/>
      <c r="R23" s="192"/>
      <c r="S23" s="361"/>
      <c r="U23" s="80">
        <f>Раздел2!F27</f>
        <v>0</v>
      </c>
      <c r="V23" s="80">
        <f>Раздел2!F27</f>
        <v>0</v>
      </c>
      <c r="W23" s="80">
        <f>Раздел2!H27</f>
        <v>0</v>
      </c>
      <c r="X23" s="80">
        <f>Раздел2!I27</f>
        <v>0</v>
      </c>
      <c r="Y23" s="80">
        <f>Раздел2!J27</f>
        <v>0</v>
      </c>
      <c r="Z23" s="12">
        <f>Раздел2!K27</f>
        <v>0</v>
      </c>
      <c r="AI23" s="12">
        <f>Раздел2!D24</f>
        <v>0</v>
      </c>
    </row>
    <row r="24" spans="1:35" ht="15.95" customHeight="1" x14ac:dyDescent="0.25">
      <c r="A24" s="355"/>
      <c r="B24" s="126" t="s">
        <v>21</v>
      </c>
      <c r="C24" s="64" t="s">
        <v>519</v>
      </c>
      <c r="D24" s="193">
        <f t="shared" si="0"/>
        <v>0</v>
      </c>
      <c r="E24" s="192">
        <f>Раздел2!H25</f>
        <v>0</v>
      </c>
      <c r="F24" s="192">
        <f>Раздел2!I25</f>
        <v>0</v>
      </c>
      <c r="G24" s="192">
        <f>Раздел2!J25</f>
        <v>0</v>
      </c>
      <c r="H24" s="192">
        <f>Раздел2!K25</f>
        <v>0</v>
      </c>
      <c r="I24" s="193">
        <f t="shared" si="1"/>
        <v>0</v>
      </c>
      <c r="J24" s="192"/>
      <c r="K24" s="192"/>
      <c r="L24" s="192"/>
      <c r="M24" s="192"/>
      <c r="N24" s="193">
        <f t="shared" si="2"/>
        <v>0</v>
      </c>
      <c r="O24" s="192"/>
      <c r="P24" s="192"/>
      <c r="Q24" s="192"/>
      <c r="R24" s="192"/>
      <c r="S24" s="361"/>
      <c r="U24" s="80">
        <f>Раздел2!F28</f>
        <v>0</v>
      </c>
      <c r="V24" s="80">
        <f>Раздел2!F28</f>
        <v>0</v>
      </c>
      <c r="W24" s="80">
        <f>Раздел2!H28</f>
        <v>0</v>
      </c>
      <c r="X24" s="80">
        <f>Раздел2!I28</f>
        <v>0</v>
      </c>
      <c r="Y24" s="80">
        <f>Раздел2!J28</f>
        <v>0</v>
      </c>
      <c r="Z24" s="12">
        <f>Раздел2!K28</f>
        <v>0</v>
      </c>
      <c r="AI24" s="12">
        <f>Раздел2!D25</f>
        <v>0</v>
      </c>
    </row>
    <row r="25" spans="1:35" ht="15.95" customHeight="1" x14ac:dyDescent="0.25">
      <c r="A25" s="355"/>
      <c r="B25" s="126" t="s">
        <v>380</v>
      </c>
      <c r="C25" s="64" t="s">
        <v>520</v>
      </c>
      <c r="D25" s="193">
        <f>SUM(D26:D27)</f>
        <v>0</v>
      </c>
      <c r="E25" s="193">
        <f t="shared" ref="E25:R25" si="4">SUM(E26:E27)</f>
        <v>0</v>
      </c>
      <c r="F25" s="193">
        <f t="shared" si="4"/>
        <v>0</v>
      </c>
      <c r="G25" s="193">
        <f t="shared" si="4"/>
        <v>0</v>
      </c>
      <c r="H25" s="193">
        <f t="shared" si="4"/>
        <v>0</v>
      </c>
      <c r="I25" s="193">
        <f t="shared" si="4"/>
        <v>0</v>
      </c>
      <c r="J25" s="193">
        <f t="shared" si="4"/>
        <v>0</v>
      </c>
      <c r="K25" s="193">
        <f t="shared" si="4"/>
        <v>0</v>
      </c>
      <c r="L25" s="193">
        <f t="shared" si="4"/>
        <v>0</v>
      </c>
      <c r="M25" s="193">
        <f t="shared" si="4"/>
        <v>0</v>
      </c>
      <c r="N25" s="193">
        <f t="shared" si="4"/>
        <v>0</v>
      </c>
      <c r="O25" s="193">
        <f t="shared" si="4"/>
        <v>0</v>
      </c>
      <c r="P25" s="193">
        <f t="shared" si="4"/>
        <v>0</v>
      </c>
      <c r="Q25" s="193">
        <f t="shared" si="4"/>
        <v>0</v>
      </c>
      <c r="R25" s="193">
        <f t="shared" si="4"/>
        <v>0</v>
      </c>
      <c r="S25" s="361"/>
      <c r="U25" s="80">
        <f>Раздел2!F29</f>
        <v>0</v>
      </c>
      <c r="V25" s="80">
        <f>Раздел2!F29</f>
        <v>0</v>
      </c>
      <c r="W25" s="80">
        <f>Раздел2!H29</f>
        <v>0</v>
      </c>
      <c r="X25" s="80">
        <f>Раздел2!I29</f>
        <v>0</v>
      </c>
      <c r="Y25" s="80">
        <f>Раздел2!J29</f>
        <v>0</v>
      </c>
      <c r="Z25" s="12">
        <f>Раздел2!K29</f>
        <v>0</v>
      </c>
      <c r="AI25" s="12">
        <f>Раздел2!D26</f>
        <v>0</v>
      </c>
    </row>
    <row r="26" spans="1:35" ht="21" customHeight="1" x14ac:dyDescent="0.25">
      <c r="A26" s="355"/>
      <c r="B26" s="127" t="s">
        <v>413</v>
      </c>
      <c r="C26" s="64" t="s">
        <v>521</v>
      </c>
      <c r="D26" s="193">
        <f t="shared" si="0"/>
        <v>0</v>
      </c>
      <c r="E26" s="192">
        <f>Раздел2!H27</f>
        <v>0</v>
      </c>
      <c r="F26" s="192">
        <f>Раздел2!I27</f>
        <v>0</v>
      </c>
      <c r="G26" s="192">
        <f>Раздел2!J27</f>
        <v>0</v>
      </c>
      <c r="H26" s="192">
        <f>Раздел2!K27</f>
        <v>0</v>
      </c>
      <c r="I26" s="193">
        <f t="shared" si="1"/>
        <v>0</v>
      </c>
      <c r="J26" s="192"/>
      <c r="K26" s="192"/>
      <c r="L26" s="192"/>
      <c r="M26" s="192"/>
      <c r="N26" s="193">
        <f t="shared" si="2"/>
        <v>0</v>
      </c>
      <c r="O26" s="192"/>
      <c r="P26" s="192"/>
      <c r="Q26" s="192"/>
      <c r="R26" s="192"/>
      <c r="S26" s="361"/>
      <c r="U26" s="80">
        <f>Раздел2!F30</f>
        <v>43</v>
      </c>
      <c r="V26" s="80">
        <f>Раздел2!F30</f>
        <v>43</v>
      </c>
      <c r="W26" s="80">
        <f>Раздел2!H30</f>
        <v>0</v>
      </c>
      <c r="X26" s="80">
        <f>Раздел2!I30</f>
        <v>0</v>
      </c>
      <c r="Y26" s="80">
        <f>Раздел2!J30</f>
        <v>0</v>
      </c>
      <c r="Z26" s="12">
        <f>Раздел2!K30</f>
        <v>0</v>
      </c>
      <c r="AI26" s="12">
        <f>Раздел2!D27</f>
        <v>0</v>
      </c>
    </row>
    <row r="27" spans="1:35" ht="15.95" customHeight="1" x14ac:dyDescent="0.25">
      <c r="A27" s="355"/>
      <c r="B27" s="127" t="s">
        <v>253</v>
      </c>
      <c r="C27" s="64" t="s">
        <v>522</v>
      </c>
      <c r="D27" s="193">
        <f t="shared" si="0"/>
        <v>0</v>
      </c>
      <c r="E27" s="192">
        <f>Раздел2!H28</f>
        <v>0</v>
      </c>
      <c r="F27" s="192">
        <f>Раздел2!I28</f>
        <v>0</v>
      </c>
      <c r="G27" s="192">
        <f>Раздел2!J28</f>
        <v>0</v>
      </c>
      <c r="H27" s="192">
        <f>Раздел2!K28</f>
        <v>0</v>
      </c>
      <c r="I27" s="193">
        <f t="shared" si="1"/>
        <v>0</v>
      </c>
      <c r="J27" s="192"/>
      <c r="K27" s="192"/>
      <c r="L27" s="192"/>
      <c r="M27" s="192"/>
      <c r="N27" s="193">
        <f t="shared" si="2"/>
        <v>0</v>
      </c>
      <c r="O27" s="192"/>
      <c r="P27" s="192"/>
      <c r="Q27" s="192"/>
      <c r="R27" s="192"/>
      <c r="S27" s="361"/>
      <c r="U27" s="80">
        <f>Раздел2!F31</f>
        <v>0</v>
      </c>
      <c r="V27" s="80">
        <f>Раздел2!F31</f>
        <v>0</v>
      </c>
      <c r="W27" s="80">
        <f>Раздел2!H31</f>
        <v>0</v>
      </c>
      <c r="X27" s="80">
        <f>Раздел2!I31</f>
        <v>0</v>
      </c>
      <c r="Y27" s="80">
        <f>Раздел2!J31</f>
        <v>0</v>
      </c>
      <c r="Z27" s="12">
        <f>Раздел2!K31</f>
        <v>0</v>
      </c>
      <c r="AI27" s="12">
        <f>Раздел2!D28</f>
        <v>0</v>
      </c>
    </row>
    <row r="28" spans="1:35" ht="15.95" customHeight="1" x14ac:dyDescent="0.25">
      <c r="A28" s="355"/>
      <c r="B28" s="126" t="s">
        <v>22</v>
      </c>
      <c r="C28" s="64" t="s">
        <v>523</v>
      </c>
      <c r="D28" s="193">
        <f t="shared" si="0"/>
        <v>0</v>
      </c>
      <c r="E28" s="192">
        <f>Раздел2!H29</f>
        <v>0</v>
      </c>
      <c r="F28" s="192">
        <f>Раздел2!I29</f>
        <v>0</v>
      </c>
      <c r="G28" s="192">
        <f>Раздел2!J29</f>
        <v>0</v>
      </c>
      <c r="H28" s="192">
        <f>Раздел2!K29</f>
        <v>0</v>
      </c>
      <c r="I28" s="193">
        <f t="shared" si="1"/>
        <v>0</v>
      </c>
      <c r="J28" s="192"/>
      <c r="K28" s="192"/>
      <c r="L28" s="192"/>
      <c r="M28" s="192"/>
      <c r="N28" s="193">
        <f t="shared" si="2"/>
        <v>0</v>
      </c>
      <c r="O28" s="192"/>
      <c r="P28" s="192"/>
      <c r="Q28" s="192"/>
      <c r="R28" s="192"/>
      <c r="S28" s="361"/>
      <c r="U28" s="80">
        <f>Раздел2!F32</f>
        <v>0</v>
      </c>
      <c r="V28" s="80">
        <f>Раздел2!F32</f>
        <v>0</v>
      </c>
      <c r="W28" s="80">
        <f>Раздел2!H32</f>
        <v>0</v>
      </c>
      <c r="X28" s="80">
        <f>Раздел2!I32</f>
        <v>0</v>
      </c>
      <c r="Y28" s="80">
        <f>Раздел2!J32</f>
        <v>0</v>
      </c>
      <c r="Z28" s="12">
        <f>Раздел2!K32</f>
        <v>0</v>
      </c>
      <c r="AI28" s="12">
        <f>Раздел2!D29</f>
        <v>0</v>
      </c>
    </row>
    <row r="29" spans="1:35" ht="15.95" customHeight="1" x14ac:dyDescent="0.25">
      <c r="A29" s="355"/>
      <c r="B29" s="126" t="s">
        <v>23</v>
      </c>
      <c r="C29" s="64" t="s">
        <v>524</v>
      </c>
      <c r="D29" s="193">
        <f t="shared" si="0"/>
        <v>0</v>
      </c>
      <c r="E29" s="192">
        <f>Раздел2!H30</f>
        <v>0</v>
      </c>
      <c r="F29" s="192">
        <f>Раздел2!I30</f>
        <v>0</v>
      </c>
      <c r="G29" s="192">
        <f>Раздел2!J30</f>
        <v>0</v>
      </c>
      <c r="H29" s="192">
        <f>Раздел2!K30</f>
        <v>0</v>
      </c>
      <c r="I29" s="193">
        <f t="shared" si="1"/>
        <v>0</v>
      </c>
      <c r="J29" s="192"/>
      <c r="K29" s="192"/>
      <c r="L29" s="192"/>
      <c r="M29" s="192"/>
      <c r="N29" s="193">
        <f t="shared" si="2"/>
        <v>0</v>
      </c>
      <c r="O29" s="192"/>
      <c r="P29" s="192"/>
      <c r="Q29" s="192"/>
      <c r="R29" s="192"/>
      <c r="S29" s="361"/>
      <c r="U29" s="80">
        <f>Раздел2!F33</f>
        <v>0</v>
      </c>
      <c r="V29" s="80">
        <f>Раздел2!F33</f>
        <v>0</v>
      </c>
      <c r="W29" s="80">
        <f>Раздел2!H33</f>
        <v>0</v>
      </c>
      <c r="X29" s="80">
        <f>Раздел2!I33</f>
        <v>0</v>
      </c>
      <c r="Y29" s="80">
        <f>Раздел2!J33</f>
        <v>0</v>
      </c>
      <c r="Z29" s="12">
        <f>Раздел2!K33</f>
        <v>0</v>
      </c>
      <c r="AI29" s="12">
        <f>Раздел2!D30</f>
        <v>1</v>
      </c>
    </row>
    <row r="30" spans="1:35" ht="15.95" customHeight="1" x14ac:dyDescent="0.25">
      <c r="A30" s="355"/>
      <c r="B30" s="126" t="s">
        <v>24</v>
      </c>
      <c r="C30" s="64" t="s">
        <v>525</v>
      </c>
      <c r="D30" s="193">
        <f t="shared" si="0"/>
        <v>0</v>
      </c>
      <c r="E30" s="192">
        <f>Раздел2!H31</f>
        <v>0</v>
      </c>
      <c r="F30" s="192">
        <f>Раздел2!I31</f>
        <v>0</v>
      </c>
      <c r="G30" s="192">
        <f>Раздел2!J31</f>
        <v>0</v>
      </c>
      <c r="H30" s="192">
        <f>Раздел2!K31</f>
        <v>0</v>
      </c>
      <c r="I30" s="193">
        <f t="shared" si="1"/>
        <v>0</v>
      </c>
      <c r="J30" s="192"/>
      <c r="K30" s="192"/>
      <c r="L30" s="192"/>
      <c r="M30" s="192"/>
      <c r="N30" s="193">
        <f t="shared" si="2"/>
        <v>0</v>
      </c>
      <c r="O30" s="192"/>
      <c r="P30" s="192"/>
      <c r="Q30" s="192"/>
      <c r="R30" s="192"/>
      <c r="S30" s="361"/>
      <c r="U30" s="80">
        <f>Раздел2!F38</f>
        <v>0</v>
      </c>
      <c r="V30" s="80">
        <f>Раздел2!F38</f>
        <v>0</v>
      </c>
      <c r="W30" s="80">
        <f>Раздел2!H38</f>
        <v>0</v>
      </c>
      <c r="X30" s="80">
        <f>Раздел2!I38</f>
        <v>0</v>
      </c>
      <c r="Y30" s="80">
        <f>Раздел2!J38</f>
        <v>0</v>
      </c>
      <c r="Z30" s="12">
        <f>Раздел2!K38</f>
        <v>0</v>
      </c>
      <c r="AI30" s="12">
        <f>Раздел2!D31</f>
        <v>0</v>
      </c>
    </row>
    <row r="31" spans="1:35" ht="15.75" customHeight="1" x14ac:dyDescent="0.25">
      <c r="A31" s="355"/>
      <c r="B31" s="126" t="s">
        <v>25</v>
      </c>
      <c r="C31" s="64" t="s">
        <v>526</v>
      </c>
      <c r="D31" s="193">
        <f t="shared" si="0"/>
        <v>0</v>
      </c>
      <c r="E31" s="192">
        <f>Раздел2!H32</f>
        <v>0</v>
      </c>
      <c r="F31" s="192">
        <f>Раздел2!I32</f>
        <v>0</v>
      </c>
      <c r="G31" s="192">
        <f>Раздел2!J32</f>
        <v>0</v>
      </c>
      <c r="H31" s="192">
        <f>Раздел2!K32</f>
        <v>0</v>
      </c>
      <c r="I31" s="193">
        <f t="shared" si="1"/>
        <v>0</v>
      </c>
      <c r="J31" s="192"/>
      <c r="K31" s="192"/>
      <c r="L31" s="192"/>
      <c r="M31" s="192"/>
      <c r="N31" s="193">
        <f t="shared" si="2"/>
        <v>0</v>
      </c>
      <c r="O31" s="192"/>
      <c r="P31" s="192"/>
      <c r="Q31" s="192"/>
      <c r="R31" s="192"/>
      <c r="S31" s="361"/>
      <c r="U31" s="80">
        <f>Раздел2!F39</f>
        <v>0</v>
      </c>
      <c r="V31" s="80">
        <f>Раздел2!F39</f>
        <v>0</v>
      </c>
      <c r="W31" s="80">
        <f>Раздел2!H39</f>
        <v>0</v>
      </c>
      <c r="X31" s="80">
        <f>Раздел2!I39</f>
        <v>0</v>
      </c>
      <c r="Y31" s="80">
        <f>Раздел2!J39</f>
        <v>0</v>
      </c>
      <c r="Z31" s="12">
        <f>Раздел2!K39</f>
        <v>0</v>
      </c>
      <c r="AI31" s="12">
        <f>Раздел2!D32</f>
        <v>0</v>
      </c>
    </row>
    <row r="32" spans="1:35" ht="15.95" customHeight="1" x14ac:dyDescent="0.25">
      <c r="A32" s="355"/>
      <c r="B32" s="126" t="s">
        <v>785</v>
      </c>
      <c r="C32" s="64" t="s">
        <v>527</v>
      </c>
      <c r="D32" s="193">
        <f>SUM(D33:D36)</f>
        <v>0</v>
      </c>
      <c r="E32" s="193">
        <f t="shared" ref="E32:R32" si="5">SUM(E33:E36)</f>
        <v>0</v>
      </c>
      <c r="F32" s="193">
        <f t="shared" si="5"/>
        <v>0</v>
      </c>
      <c r="G32" s="193">
        <f t="shared" si="5"/>
        <v>0</v>
      </c>
      <c r="H32" s="193">
        <f t="shared" si="5"/>
        <v>0</v>
      </c>
      <c r="I32" s="193">
        <f t="shared" si="5"/>
        <v>0</v>
      </c>
      <c r="J32" s="193">
        <f t="shared" si="5"/>
        <v>0</v>
      </c>
      <c r="K32" s="193">
        <f t="shared" si="5"/>
        <v>0</v>
      </c>
      <c r="L32" s="193">
        <f t="shared" si="5"/>
        <v>0</v>
      </c>
      <c r="M32" s="193">
        <f t="shared" si="5"/>
        <v>0</v>
      </c>
      <c r="N32" s="193">
        <f t="shared" si="5"/>
        <v>0</v>
      </c>
      <c r="O32" s="193">
        <f t="shared" si="5"/>
        <v>0</v>
      </c>
      <c r="P32" s="193">
        <f t="shared" si="5"/>
        <v>0</v>
      </c>
      <c r="Q32" s="193">
        <f t="shared" si="5"/>
        <v>0</v>
      </c>
      <c r="R32" s="193">
        <f t="shared" si="5"/>
        <v>0</v>
      </c>
      <c r="S32" s="361"/>
      <c r="U32" s="80">
        <f>Раздел2!F40</f>
        <v>0</v>
      </c>
      <c r="V32" s="80">
        <f>Раздел2!F40</f>
        <v>0</v>
      </c>
      <c r="W32" s="80">
        <f>Раздел2!H40</f>
        <v>0</v>
      </c>
      <c r="X32" s="80">
        <f>Раздел2!I40</f>
        <v>0</v>
      </c>
      <c r="Y32" s="80">
        <f>Раздел2!J40</f>
        <v>0</v>
      </c>
      <c r="Z32" s="12">
        <f>Раздел2!K40</f>
        <v>0</v>
      </c>
      <c r="AI32" s="12">
        <f>Раздел2!D33</f>
        <v>0</v>
      </c>
    </row>
    <row r="33" spans="1:35" ht="21" customHeight="1" x14ac:dyDescent="0.25">
      <c r="A33" s="355"/>
      <c r="B33" s="127" t="s">
        <v>786</v>
      </c>
      <c r="C33" s="64" t="s">
        <v>528</v>
      </c>
      <c r="D33" s="193">
        <f t="shared" si="0"/>
        <v>0</v>
      </c>
      <c r="E33" s="192">
        <f>Раздел2!H34</f>
        <v>0</v>
      </c>
      <c r="F33" s="192">
        <f>Раздел2!I34</f>
        <v>0</v>
      </c>
      <c r="G33" s="192">
        <f>Раздел2!J34</f>
        <v>0</v>
      </c>
      <c r="H33" s="192">
        <f>Раздел2!K34</f>
        <v>0</v>
      </c>
      <c r="I33" s="193">
        <f t="shared" si="1"/>
        <v>0</v>
      </c>
      <c r="J33" s="192"/>
      <c r="K33" s="192"/>
      <c r="L33" s="192"/>
      <c r="M33" s="192"/>
      <c r="N33" s="193">
        <f t="shared" si="2"/>
        <v>0</v>
      </c>
      <c r="O33" s="192"/>
      <c r="P33" s="192"/>
      <c r="Q33" s="192"/>
      <c r="R33" s="192"/>
      <c r="S33" s="361"/>
      <c r="U33" s="80"/>
      <c r="V33" s="80"/>
      <c r="W33" s="80"/>
      <c r="X33" s="80"/>
      <c r="Y33" s="80"/>
      <c r="AI33" s="12">
        <f>Раздел2!D34</f>
        <v>0</v>
      </c>
    </row>
    <row r="34" spans="1:35" ht="15.95" customHeight="1" x14ac:dyDescent="0.25">
      <c r="A34" s="355"/>
      <c r="B34" s="127" t="s">
        <v>787</v>
      </c>
      <c r="C34" s="64" t="s">
        <v>529</v>
      </c>
      <c r="D34" s="193">
        <f t="shared" si="0"/>
        <v>0</v>
      </c>
      <c r="E34" s="192">
        <f>Раздел2!H35</f>
        <v>0</v>
      </c>
      <c r="F34" s="192">
        <f>Раздел2!I35</f>
        <v>0</v>
      </c>
      <c r="G34" s="192">
        <f>Раздел2!J35</f>
        <v>0</v>
      </c>
      <c r="H34" s="192">
        <f>Раздел2!K35</f>
        <v>0</v>
      </c>
      <c r="I34" s="193">
        <f t="shared" si="1"/>
        <v>0</v>
      </c>
      <c r="J34" s="192"/>
      <c r="K34" s="192"/>
      <c r="L34" s="192"/>
      <c r="M34" s="192"/>
      <c r="N34" s="193">
        <f t="shared" si="2"/>
        <v>0</v>
      </c>
      <c r="O34" s="192"/>
      <c r="P34" s="192"/>
      <c r="Q34" s="192"/>
      <c r="R34" s="192"/>
      <c r="S34" s="361"/>
      <c r="U34" s="80"/>
      <c r="V34" s="80"/>
      <c r="W34" s="80"/>
      <c r="X34" s="80"/>
      <c r="Y34" s="80"/>
      <c r="AI34" s="12">
        <f>Раздел2!D35</f>
        <v>0</v>
      </c>
    </row>
    <row r="35" spans="1:35" ht="15.95" customHeight="1" x14ac:dyDescent="0.25">
      <c r="A35" s="355"/>
      <c r="B35" s="127" t="s">
        <v>788</v>
      </c>
      <c r="C35" s="64" t="s">
        <v>530</v>
      </c>
      <c r="D35" s="193">
        <f t="shared" si="0"/>
        <v>0</v>
      </c>
      <c r="E35" s="192">
        <f>Раздел2!H36</f>
        <v>0</v>
      </c>
      <c r="F35" s="192">
        <f>Раздел2!I36</f>
        <v>0</v>
      </c>
      <c r="G35" s="192">
        <f>Раздел2!J36</f>
        <v>0</v>
      </c>
      <c r="H35" s="192">
        <f>Раздел2!K36</f>
        <v>0</v>
      </c>
      <c r="I35" s="193">
        <f t="shared" si="1"/>
        <v>0</v>
      </c>
      <c r="J35" s="192"/>
      <c r="K35" s="192"/>
      <c r="L35" s="192"/>
      <c r="M35" s="192"/>
      <c r="N35" s="193">
        <f t="shared" si="2"/>
        <v>0</v>
      </c>
      <c r="O35" s="192"/>
      <c r="P35" s="192"/>
      <c r="Q35" s="192"/>
      <c r="R35" s="192"/>
      <c r="S35" s="361"/>
      <c r="U35" s="80"/>
      <c r="V35" s="80"/>
      <c r="W35" s="80"/>
      <c r="X35" s="80"/>
      <c r="Y35" s="80"/>
      <c r="AI35" s="12">
        <f>Раздел2!D36</f>
        <v>0</v>
      </c>
    </row>
    <row r="36" spans="1:35" ht="15.95" customHeight="1" x14ac:dyDescent="0.25">
      <c r="A36" s="355"/>
      <c r="B36" s="127" t="s">
        <v>789</v>
      </c>
      <c r="C36" s="64" t="s">
        <v>531</v>
      </c>
      <c r="D36" s="193">
        <f t="shared" si="0"/>
        <v>0</v>
      </c>
      <c r="E36" s="192">
        <f>Раздел2!H37</f>
        <v>0</v>
      </c>
      <c r="F36" s="192">
        <f>Раздел2!I37</f>
        <v>0</v>
      </c>
      <c r="G36" s="192">
        <f>Раздел2!J37</f>
        <v>0</v>
      </c>
      <c r="H36" s="192">
        <f>Раздел2!K37</f>
        <v>0</v>
      </c>
      <c r="I36" s="193">
        <f t="shared" si="1"/>
        <v>0</v>
      </c>
      <c r="J36" s="192"/>
      <c r="K36" s="192"/>
      <c r="L36" s="192"/>
      <c r="M36" s="192"/>
      <c r="N36" s="193">
        <f t="shared" si="2"/>
        <v>0</v>
      </c>
      <c r="O36" s="192"/>
      <c r="P36" s="192"/>
      <c r="Q36" s="192"/>
      <c r="R36" s="192"/>
      <c r="S36" s="361"/>
      <c r="U36" s="80"/>
      <c r="V36" s="80"/>
      <c r="W36" s="80"/>
      <c r="X36" s="80"/>
      <c r="Y36" s="80"/>
      <c r="AI36" s="12">
        <f>Раздел2!D37</f>
        <v>0</v>
      </c>
    </row>
    <row r="37" spans="1:35" ht="15.95" customHeight="1" x14ac:dyDescent="0.25">
      <c r="A37" s="355"/>
      <c r="B37" s="126" t="s">
        <v>250</v>
      </c>
      <c r="C37" s="64" t="s">
        <v>532</v>
      </c>
      <c r="D37" s="193">
        <f t="shared" si="0"/>
        <v>0</v>
      </c>
      <c r="E37" s="192">
        <f>Раздел2!H38</f>
        <v>0</v>
      </c>
      <c r="F37" s="192">
        <f>Раздел2!I38</f>
        <v>0</v>
      </c>
      <c r="G37" s="192">
        <f>Раздел2!J38</f>
        <v>0</v>
      </c>
      <c r="H37" s="192">
        <f>Раздел2!K38</f>
        <v>0</v>
      </c>
      <c r="I37" s="193">
        <f t="shared" si="1"/>
        <v>0</v>
      </c>
      <c r="J37" s="192"/>
      <c r="K37" s="192"/>
      <c r="L37" s="192"/>
      <c r="M37" s="192"/>
      <c r="N37" s="193">
        <f t="shared" si="2"/>
        <v>0</v>
      </c>
      <c r="O37" s="192"/>
      <c r="P37" s="192"/>
      <c r="Q37" s="192"/>
      <c r="R37" s="192"/>
      <c r="S37" s="361"/>
      <c r="U37" s="80">
        <f>Раздел2!F41</f>
        <v>0</v>
      </c>
      <c r="V37" s="80">
        <f>Раздел2!F41</f>
        <v>0</v>
      </c>
      <c r="W37" s="80">
        <f>Раздел2!H41</f>
        <v>0</v>
      </c>
      <c r="X37" s="80">
        <f>Раздел2!I41</f>
        <v>0</v>
      </c>
      <c r="Y37" s="80">
        <f>Раздел2!J41</f>
        <v>0</v>
      </c>
      <c r="Z37" s="12">
        <f>Раздел2!K41</f>
        <v>0</v>
      </c>
      <c r="AI37" s="12">
        <f>Раздел2!D38</f>
        <v>0</v>
      </c>
    </row>
    <row r="38" spans="1:35" ht="15.95" customHeight="1" x14ac:dyDescent="0.25">
      <c r="A38" s="355"/>
      <c r="B38" s="126" t="s">
        <v>381</v>
      </c>
      <c r="C38" s="64" t="s">
        <v>533</v>
      </c>
      <c r="D38" s="193">
        <f t="shared" si="0"/>
        <v>0</v>
      </c>
      <c r="E38" s="192">
        <f>Раздел2!H39</f>
        <v>0</v>
      </c>
      <c r="F38" s="192">
        <f>Раздел2!I39</f>
        <v>0</v>
      </c>
      <c r="G38" s="192">
        <f>Раздел2!J39</f>
        <v>0</v>
      </c>
      <c r="H38" s="192">
        <f>Раздел2!K39</f>
        <v>0</v>
      </c>
      <c r="I38" s="193">
        <f t="shared" si="1"/>
        <v>0</v>
      </c>
      <c r="J38" s="192"/>
      <c r="K38" s="192"/>
      <c r="L38" s="192"/>
      <c r="M38" s="192"/>
      <c r="N38" s="193">
        <f t="shared" si="2"/>
        <v>0</v>
      </c>
      <c r="O38" s="192"/>
      <c r="P38" s="192"/>
      <c r="Q38" s="192"/>
      <c r="R38" s="192"/>
      <c r="S38" s="361"/>
      <c r="U38" s="80">
        <f>Раздел2!F42</f>
        <v>0</v>
      </c>
      <c r="V38" s="80">
        <f>Раздел2!F42</f>
        <v>0</v>
      </c>
      <c r="W38" s="80">
        <f>Раздел2!H42</f>
        <v>0</v>
      </c>
      <c r="X38" s="80">
        <f>Раздел2!I42</f>
        <v>0</v>
      </c>
      <c r="Y38" s="80">
        <f>Раздел2!J42</f>
        <v>0</v>
      </c>
      <c r="Z38" s="12">
        <f>Раздел2!K42</f>
        <v>0</v>
      </c>
      <c r="AI38" s="12">
        <f>Раздел2!D39</f>
        <v>0</v>
      </c>
    </row>
    <row r="39" spans="1:35" ht="15.95" customHeight="1" x14ac:dyDescent="0.25">
      <c r="A39" s="355"/>
      <c r="B39" s="126" t="s">
        <v>767</v>
      </c>
      <c r="C39" s="64" t="s">
        <v>534</v>
      </c>
      <c r="D39" s="193">
        <f t="shared" si="0"/>
        <v>0</v>
      </c>
      <c r="E39" s="192">
        <f>Раздел2!H40</f>
        <v>0</v>
      </c>
      <c r="F39" s="192">
        <f>Раздел2!I40</f>
        <v>0</v>
      </c>
      <c r="G39" s="192">
        <f>Раздел2!J40</f>
        <v>0</v>
      </c>
      <c r="H39" s="192">
        <f>Раздел2!K40</f>
        <v>0</v>
      </c>
      <c r="I39" s="193">
        <f t="shared" si="1"/>
        <v>0</v>
      </c>
      <c r="J39" s="192"/>
      <c r="K39" s="192"/>
      <c r="L39" s="192"/>
      <c r="M39" s="192"/>
      <c r="N39" s="193">
        <f t="shared" si="2"/>
        <v>0</v>
      </c>
      <c r="O39" s="192"/>
      <c r="P39" s="192"/>
      <c r="Q39" s="192"/>
      <c r="R39" s="192"/>
      <c r="S39" s="361"/>
      <c r="U39" s="80">
        <f>Раздел2!F43</f>
        <v>0</v>
      </c>
      <c r="V39" s="80">
        <f>Раздел2!F43</f>
        <v>0</v>
      </c>
      <c r="W39" s="80">
        <f>Раздел2!H43</f>
        <v>0</v>
      </c>
      <c r="X39" s="80">
        <f>Раздел2!I43</f>
        <v>0</v>
      </c>
      <c r="Y39" s="80">
        <f>Раздел2!J43</f>
        <v>0</v>
      </c>
      <c r="Z39" s="12">
        <f>Раздел2!K43</f>
        <v>0</v>
      </c>
      <c r="AI39" s="12">
        <f>Раздел2!D40</f>
        <v>0</v>
      </c>
    </row>
    <row r="40" spans="1:35" ht="15.75" customHeight="1" x14ac:dyDescent="0.25">
      <c r="A40" s="355"/>
      <c r="B40" s="126" t="s">
        <v>382</v>
      </c>
      <c r="C40" s="64" t="s">
        <v>535</v>
      </c>
      <c r="D40" s="193">
        <f>SUM(D41:D42)</f>
        <v>0</v>
      </c>
      <c r="E40" s="193">
        <f t="shared" ref="E40:R40" si="6">SUM(E41:E42)</f>
        <v>0</v>
      </c>
      <c r="F40" s="193">
        <f t="shared" si="6"/>
        <v>0</v>
      </c>
      <c r="G40" s="193">
        <f t="shared" si="6"/>
        <v>0</v>
      </c>
      <c r="H40" s="193">
        <f t="shared" si="6"/>
        <v>0</v>
      </c>
      <c r="I40" s="193">
        <f t="shared" si="6"/>
        <v>0</v>
      </c>
      <c r="J40" s="193">
        <f t="shared" si="6"/>
        <v>0</v>
      </c>
      <c r="K40" s="193">
        <f t="shared" si="6"/>
        <v>0</v>
      </c>
      <c r="L40" s="193">
        <f t="shared" si="6"/>
        <v>0</v>
      </c>
      <c r="M40" s="193">
        <f t="shared" si="6"/>
        <v>0</v>
      </c>
      <c r="N40" s="193">
        <f t="shared" si="6"/>
        <v>0</v>
      </c>
      <c r="O40" s="193">
        <f t="shared" si="6"/>
        <v>0</v>
      </c>
      <c r="P40" s="193">
        <f t="shared" si="6"/>
        <v>0</v>
      </c>
      <c r="Q40" s="193">
        <f t="shared" si="6"/>
        <v>0</v>
      </c>
      <c r="R40" s="193">
        <f t="shared" si="6"/>
        <v>0</v>
      </c>
      <c r="S40" s="361"/>
      <c r="U40" s="80">
        <f>Раздел2!F44</f>
        <v>0</v>
      </c>
      <c r="V40" s="80">
        <f>Раздел2!F44</f>
        <v>0</v>
      </c>
      <c r="W40" s="80">
        <f>Раздел2!H44</f>
        <v>0</v>
      </c>
      <c r="X40" s="80">
        <f>Раздел2!I44</f>
        <v>0</v>
      </c>
      <c r="Y40" s="80">
        <f>Раздел2!J44</f>
        <v>0</v>
      </c>
      <c r="Z40" s="12">
        <f>Раздел2!K44</f>
        <v>0</v>
      </c>
      <c r="AI40" s="12">
        <f>Раздел2!D41</f>
        <v>0</v>
      </c>
    </row>
    <row r="41" spans="1:35" ht="21" customHeight="1" x14ac:dyDescent="0.25">
      <c r="A41" s="355"/>
      <c r="B41" s="127" t="s">
        <v>414</v>
      </c>
      <c r="C41" s="64" t="s">
        <v>536</v>
      </c>
      <c r="D41" s="193">
        <f t="shared" si="0"/>
        <v>0</v>
      </c>
      <c r="E41" s="192">
        <f>Раздел2!H42</f>
        <v>0</v>
      </c>
      <c r="F41" s="192">
        <f>Раздел2!I42</f>
        <v>0</v>
      </c>
      <c r="G41" s="192">
        <f>Раздел2!J42</f>
        <v>0</v>
      </c>
      <c r="H41" s="192">
        <f>Раздел2!K42</f>
        <v>0</v>
      </c>
      <c r="I41" s="193">
        <f t="shared" si="1"/>
        <v>0</v>
      </c>
      <c r="J41" s="192"/>
      <c r="K41" s="192"/>
      <c r="L41" s="192"/>
      <c r="M41" s="192"/>
      <c r="N41" s="193">
        <f t="shared" si="2"/>
        <v>0</v>
      </c>
      <c r="O41" s="192"/>
      <c r="P41" s="192"/>
      <c r="Q41" s="192"/>
      <c r="R41" s="192"/>
      <c r="S41" s="361"/>
      <c r="U41" s="80">
        <f>Раздел2!F45</f>
        <v>0</v>
      </c>
      <c r="V41" s="80">
        <f>Раздел2!F45</f>
        <v>0</v>
      </c>
      <c r="W41" s="80">
        <f>Раздел2!H45</f>
        <v>0</v>
      </c>
      <c r="X41" s="80">
        <f>Раздел2!I45</f>
        <v>0</v>
      </c>
      <c r="Y41" s="80">
        <f>Раздел2!J45</f>
        <v>0</v>
      </c>
      <c r="Z41" s="12">
        <f>Раздел2!K45</f>
        <v>0</v>
      </c>
      <c r="AI41" s="12">
        <f>Раздел2!D42</f>
        <v>0</v>
      </c>
    </row>
    <row r="42" spans="1:35" ht="15.95" customHeight="1" x14ac:dyDescent="0.25">
      <c r="A42" s="355"/>
      <c r="B42" s="127" t="s">
        <v>290</v>
      </c>
      <c r="C42" s="64" t="s">
        <v>537</v>
      </c>
      <c r="D42" s="193">
        <f t="shared" si="0"/>
        <v>0</v>
      </c>
      <c r="E42" s="192">
        <f>Раздел2!H43</f>
        <v>0</v>
      </c>
      <c r="F42" s="192">
        <f>Раздел2!I43</f>
        <v>0</v>
      </c>
      <c r="G42" s="192">
        <f>Раздел2!J43</f>
        <v>0</v>
      </c>
      <c r="H42" s="192">
        <f>Раздел2!K43</f>
        <v>0</v>
      </c>
      <c r="I42" s="193">
        <f t="shared" si="1"/>
        <v>0</v>
      </c>
      <c r="J42" s="192"/>
      <c r="K42" s="192"/>
      <c r="L42" s="192"/>
      <c r="M42" s="192"/>
      <c r="N42" s="193">
        <f t="shared" si="2"/>
        <v>0</v>
      </c>
      <c r="O42" s="192"/>
      <c r="P42" s="192"/>
      <c r="Q42" s="192"/>
      <c r="R42" s="192"/>
      <c r="S42" s="361"/>
      <c r="U42" s="80">
        <f>Раздел2!F46</f>
        <v>0</v>
      </c>
      <c r="V42" s="80">
        <f>Раздел2!F46</f>
        <v>0</v>
      </c>
      <c r="W42" s="80">
        <f>Раздел2!H46</f>
        <v>0</v>
      </c>
      <c r="X42" s="80">
        <f>Раздел2!I46</f>
        <v>0</v>
      </c>
      <c r="Y42" s="80">
        <f>Раздел2!J46</f>
        <v>0</v>
      </c>
      <c r="Z42" s="12">
        <f>Раздел2!K46</f>
        <v>0</v>
      </c>
      <c r="AI42" s="12">
        <f>Раздел2!D43</f>
        <v>0</v>
      </c>
    </row>
    <row r="43" spans="1:35" ht="15" customHeight="1" x14ac:dyDescent="0.25">
      <c r="A43" s="355"/>
      <c r="B43" s="126" t="s">
        <v>26</v>
      </c>
      <c r="C43" s="64" t="s">
        <v>538</v>
      </c>
      <c r="D43" s="193">
        <f t="shared" si="0"/>
        <v>0</v>
      </c>
      <c r="E43" s="192">
        <f>Раздел2!H44</f>
        <v>0</v>
      </c>
      <c r="F43" s="192">
        <f>Раздел2!I44</f>
        <v>0</v>
      </c>
      <c r="G43" s="192">
        <f>Раздел2!J44</f>
        <v>0</v>
      </c>
      <c r="H43" s="192">
        <f>Раздел2!K44</f>
        <v>0</v>
      </c>
      <c r="I43" s="193">
        <f t="shared" si="1"/>
        <v>0</v>
      </c>
      <c r="J43" s="192"/>
      <c r="K43" s="192"/>
      <c r="L43" s="192"/>
      <c r="M43" s="192"/>
      <c r="N43" s="193">
        <f t="shared" si="2"/>
        <v>0</v>
      </c>
      <c r="O43" s="192"/>
      <c r="P43" s="192"/>
      <c r="Q43" s="192"/>
      <c r="R43" s="192"/>
      <c r="S43" s="361"/>
      <c r="U43" s="80">
        <f>Раздел2!F49</f>
        <v>36</v>
      </c>
      <c r="V43" s="80">
        <f>Раздел2!F49</f>
        <v>36</v>
      </c>
      <c r="W43" s="80">
        <f>Раздел2!H49</f>
        <v>0</v>
      </c>
      <c r="X43" s="80">
        <f>Раздел2!I49</f>
        <v>0</v>
      </c>
      <c r="Y43" s="80">
        <f>Раздел2!J49</f>
        <v>0</v>
      </c>
      <c r="Z43" s="12">
        <f>Раздел2!K49</f>
        <v>0</v>
      </c>
      <c r="AI43" s="12">
        <f>Раздел2!D44</f>
        <v>0</v>
      </c>
    </row>
    <row r="44" spans="1:35" ht="15.75" customHeight="1" x14ac:dyDescent="0.25">
      <c r="A44" s="355"/>
      <c r="B44" s="126" t="s">
        <v>477</v>
      </c>
      <c r="C44" s="64" t="s">
        <v>539</v>
      </c>
      <c r="D44" s="193">
        <f t="shared" si="0"/>
        <v>0</v>
      </c>
      <c r="E44" s="192">
        <f>Раздел2!H45</f>
        <v>0</v>
      </c>
      <c r="F44" s="192">
        <f>Раздел2!I45</f>
        <v>0</v>
      </c>
      <c r="G44" s="192">
        <f>Раздел2!J45</f>
        <v>0</v>
      </c>
      <c r="H44" s="192">
        <f>Раздел2!K45</f>
        <v>0</v>
      </c>
      <c r="I44" s="193">
        <f t="shared" si="1"/>
        <v>0</v>
      </c>
      <c r="J44" s="192"/>
      <c r="K44" s="192"/>
      <c r="L44" s="192"/>
      <c r="M44" s="192"/>
      <c r="N44" s="193">
        <f t="shared" si="2"/>
        <v>0</v>
      </c>
      <c r="O44" s="192"/>
      <c r="P44" s="192"/>
      <c r="Q44" s="192"/>
      <c r="R44" s="192"/>
      <c r="S44" s="361"/>
      <c r="U44" s="80">
        <f>Раздел2!F50</f>
        <v>70</v>
      </c>
      <c r="V44" s="80">
        <f>Раздел2!F50</f>
        <v>70</v>
      </c>
      <c r="W44" s="80">
        <f>Раздел2!H50</f>
        <v>0</v>
      </c>
      <c r="X44" s="80">
        <f>Раздел2!I50</f>
        <v>0</v>
      </c>
      <c r="Y44" s="80">
        <f>Раздел2!J50</f>
        <v>0</v>
      </c>
      <c r="Z44" s="12">
        <f>Раздел2!K50</f>
        <v>0</v>
      </c>
      <c r="AI44" s="12">
        <f>Раздел2!D45</f>
        <v>0</v>
      </c>
    </row>
    <row r="45" spans="1:35" ht="15.75" customHeight="1" x14ac:dyDescent="0.25">
      <c r="A45" s="355"/>
      <c r="B45" s="126" t="s">
        <v>478</v>
      </c>
      <c r="C45" s="64" t="s">
        <v>540</v>
      </c>
      <c r="D45" s="193">
        <f t="shared" si="0"/>
        <v>0</v>
      </c>
      <c r="E45" s="192">
        <f>Раздел2!H46</f>
        <v>0</v>
      </c>
      <c r="F45" s="192">
        <f>Раздел2!I46</f>
        <v>0</v>
      </c>
      <c r="G45" s="192">
        <f>Раздел2!J46</f>
        <v>0</v>
      </c>
      <c r="H45" s="192">
        <f>Раздел2!K46</f>
        <v>0</v>
      </c>
      <c r="I45" s="193">
        <f t="shared" si="1"/>
        <v>0</v>
      </c>
      <c r="J45" s="192"/>
      <c r="K45" s="192"/>
      <c r="L45" s="192"/>
      <c r="M45" s="192"/>
      <c r="N45" s="193">
        <f t="shared" si="2"/>
        <v>0</v>
      </c>
      <c r="O45" s="192"/>
      <c r="P45" s="192"/>
      <c r="Q45" s="192"/>
      <c r="R45" s="192"/>
      <c r="S45" s="361"/>
      <c r="U45" s="80">
        <f>Раздел2!F51</f>
        <v>0</v>
      </c>
      <c r="V45" s="80">
        <f>Раздел2!F51</f>
        <v>0</v>
      </c>
      <c r="W45" s="80">
        <f>Раздел2!H51</f>
        <v>0</v>
      </c>
      <c r="X45" s="80">
        <f>Раздел2!I51</f>
        <v>0</v>
      </c>
      <c r="Y45" s="80">
        <f>Раздел2!J51</f>
        <v>0</v>
      </c>
      <c r="Z45" s="12">
        <f>Раздел2!K51</f>
        <v>0</v>
      </c>
      <c r="AI45" s="12">
        <f>Раздел2!D46</f>
        <v>0</v>
      </c>
    </row>
    <row r="46" spans="1:35" ht="15.95" customHeight="1" x14ac:dyDescent="0.25">
      <c r="A46" s="355"/>
      <c r="B46" s="126" t="s">
        <v>251</v>
      </c>
      <c r="C46" s="64" t="s">
        <v>541</v>
      </c>
      <c r="D46" s="193">
        <f t="shared" si="0"/>
        <v>0</v>
      </c>
      <c r="E46" s="192">
        <f>Раздел2!H47</f>
        <v>0</v>
      </c>
      <c r="F46" s="192">
        <f>Раздел2!I47</f>
        <v>0</v>
      </c>
      <c r="G46" s="192">
        <f>Раздел2!J47</f>
        <v>0</v>
      </c>
      <c r="H46" s="192">
        <f>Раздел2!K47</f>
        <v>0</v>
      </c>
      <c r="I46" s="193">
        <f t="shared" si="1"/>
        <v>0</v>
      </c>
      <c r="J46" s="192"/>
      <c r="K46" s="192"/>
      <c r="L46" s="192"/>
      <c r="M46" s="192"/>
      <c r="N46" s="193">
        <f t="shared" si="2"/>
        <v>0</v>
      </c>
      <c r="O46" s="192"/>
      <c r="P46" s="192"/>
      <c r="Q46" s="192"/>
      <c r="R46" s="192"/>
      <c r="S46" s="361"/>
      <c r="U46" s="80">
        <f>Раздел2!F52</f>
        <v>0</v>
      </c>
      <c r="V46" s="80">
        <f>Раздел2!F52</f>
        <v>0</v>
      </c>
      <c r="W46" s="80">
        <f>Раздел2!H52</f>
        <v>0</v>
      </c>
      <c r="X46" s="80">
        <f>Раздел2!I52</f>
        <v>0</v>
      </c>
      <c r="Y46" s="80">
        <f>Раздел2!J52</f>
        <v>0</v>
      </c>
      <c r="Z46" s="12">
        <f>Раздел2!K52</f>
        <v>0</v>
      </c>
      <c r="AI46" s="12">
        <f>Раздел2!D47</f>
        <v>0</v>
      </c>
    </row>
    <row r="47" spans="1:35" ht="15.95" customHeight="1" x14ac:dyDescent="0.25">
      <c r="A47" s="355"/>
      <c r="B47" s="126" t="s">
        <v>383</v>
      </c>
      <c r="C47" s="64" t="s">
        <v>542</v>
      </c>
      <c r="D47" s="193">
        <f>SUM(D48:D51)</f>
        <v>0</v>
      </c>
      <c r="E47" s="193">
        <f t="shared" ref="E47:R47" si="7">SUM(E48:E51)</f>
        <v>0</v>
      </c>
      <c r="F47" s="193">
        <f t="shared" si="7"/>
        <v>0</v>
      </c>
      <c r="G47" s="193">
        <f t="shared" si="7"/>
        <v>0</v>
      </c>
      <c r="H47" s="193">
        <f t="shared" si="7"/>
        <v>0</v>
      </c>
      <c r="I47" s="193">
        <f t="shared" si="7"/>
        <v>0</v>
      </c>
      <c r="J47" s="193">
        <f t="shared" si="7"/>
        <v>0</v>
      </c>
      <c r="K47" s="193">
        <f t="shared" si="7"/>
        <v>0</v>
      </c>
      <c r="L47" s="193">
        <f t="shared" si="7"/>
        <v>0</v>
      </c>
      <c r="M47" s="193">
        <f t="shared" si="7"/>
        <v>0</v>
      </c>
      <c r="N47" s="193">
        <f t="shared" si="7"/>
        <v>0</v>
      </c>
      <c r="O47" s="193">
        <f t="shared" si="7"/>
        <v>0</v>
      </c>
      <c r="P47" s="193">
        <f t="shared" si="7"/>
        <v>0</v>
      </c>
      <c r="Q47" s="193">
        <f t="shared" si="7"/>
        <v>0</v>
      </c>
      <c r="R47" s="193">
        <f t="shared" si="7"/>
        <v>0</v>
      </c>
      <c r="S47" s="361"/>
      <c r="U47" s="80">
        <f>Раздел2!F53</f>
        <v>0</v>
      </c>
      <c r="V47" s="80">
        <f>Раздел2!F53</f>
        <v>0</v>
      </c>
      <c r="W47" s="80">
        <f>Раздел2!H53</f>
        <v>0</v>
      </c>
      <c r="X47" s="80">
        <f>Раздел2!I53</f>
        <v>0</v>
      </c>
      <c r="Y47" s="80">
        <f>Раздел2!J53</f>
        <v>0</v>
      </c>
      <c r="Z47" s="12">
        <f>Раздел2!K53</f>
        <v>0</v>
      </c>
      <c r="AI47" s="12">
        <f>Раздел2!D48</f>
        <v>1</v>
      </c>
    </row>
    <row r="48" spans="1:35" ht="21" customHeight="1" x14ac:dyDescent="0.25">
      <c r="A48" s="355"/>
      <c r="B48" s="127" t="s">
        <v>415</v>
      </c>
      <c r="C48" s="64" t="s">
        <v>543</v>
      </c>
      <c r="D48" s="193">
        <f t="shared" si="0"/>
        <v>0</v>
      </c>
      <c r="E48" s="192">
        <f>Раздел2!H49</f>
        <v>0</v>
      </c>
      <c r="F48" s="192">
        <f>Раздел2!I49</f>
        <v>0</v>
      </c>
      <c r="G48" s="192">
        <f>Раздел2!J49</f>
        <v>0</v>
      </c>
      <c r="H48" s="192">
        <f>Раздел2!K49</f>
        <v>0</v>
      </c>
      <c r="I48" s="193">
        <f t="shared" si="1"/>
        <v>0</v>
      </c>
      <c r="J48" s="192"/>
      <c r="K48" s="192"/>
      <c r="L48" s="192"/>
      <c r="M48" s="192"/>
      <c r="N48" s="193">
        <f t="shared" si="2"/>
        <v>0</v>
      </c>
      <c r="O48" s="192"/>
      <c r="P48" s="192"/>
      <c r="Q48" s="192"/>
      <c r="R48" s="192"/>
      <c r="S48" s="361"/>
      <c r="U48" s="80">
        <f>Раздел2!F54</f>
        <v>0</v>
      </c>
      <c r="V48" s="80">
        <f>Раздел2!F54</f>
        <v>0</v>
      </c>
      <c r="W48" s="80">
        <f>Раздел2!H54</f>
        <v>0</v>
      </c>
      <c r="X48" s="80">
        <f>Раздел2!I54</f>
        <v>0</v>
      </c>
      <c r="Y48" s="80">
        <f>Раздел2!J54</f>
        <v>0</v>
      </c>
      <c r="Z48" s="12">
        <f>Раздел2!K54</f>
        <v>0</v>
      </c>
      <c r="AI48" s="12">
        <f>Раздел2!D49</f>
        <v>1</v>
      </c>
    </row>
    <row r="49" spans="1:35" ht="15.95" customHeight="1" x14ac:dyDescent="0.25">
      <c r="A49" s="355"/>
      <c r="B49" s="127" t="s">
        <v>298</v>
      </c>
      <c r="C49" s="64" t="s">
        <v>544</v>
      </c>
      <c r="D49" s="193">
        <f t="shared" si="0"/>
        <v>0</v>
      </c>
      <c r="E49" s="192">
        <f>Раздел2!H50</f>
        <v>0</v>
      </c>
      <c r="F49" s="192">
        <f>Раздел2!I50</f>
        <v>0</v>
      </c>
      <c r="G49" s="192">
        <f>Раздел2!J50</f>
        <v>0</v>
      </c>
      <c r="H49" s="192">
        <f>Раздел2!K50</f>
        <v>0</v>
      </c>
      <c r="I49" s="193">
        <f t="shared" si="1"/>
        <v>0</v>
      </c>
      <c r="J49" s="192"/>
      <c r="K49" s="192"/>
      <c r="L49" s="192"/>
      <c r="M49" s="192"/>
      <c r="N49" s="193">
        <f t="shared" si="2"/>
        <v>0</v>
      </c>
      <c r="O49" s="192"/>
      <c r="P49" s="192"/>
      <c r="Q49" s="192"/>
      <c r="R49" s="192"/>
      <c r="S49" s="361"/>
      <c r="U49" s="80">
        <f>Раздел2!F55</f>
        <v>0</v>
      </c>
      <c r="V49" s="80">
        <f>Раздел2!F55</f>
        <v>0</v>
      </c>
      <c r="W49" s="80">
        <f>Раздел2!H55</f>
        <v>0</v>
      </c>
      <c r="X49" s="80">
        <f>Раздел2!I55</f>
        <v>0</v>
      </c>
      <c r="Y49" s="80">
        <f>Раздел2!J55</f>
        <v>0</v>
      </c>
      <c r="Z49" s="12">
        <f>Раздел2!K55</f>
        <v>0</v>
      </c>
      <c r="AI49" s="12">
        <f>Раздел2!D50</f>
        <v>1</v>
      </c>
    </row>
    <row r="50" spans="1:35" ht="15" customHeight="1" x14ac:dyDescent="0.25">
      <c r="A50" s="355"/>
      <c r="B50" s="127" t="s">
        <v>299</v>
      </c>
      <c r="C50" s="64" t="s">
        <v>545</v>
      </c>
      <c r="D50" s="193">
        <f t="shared" si="0"/>
        <v>0</v>
      </c>
      <c r="E50" s="192">
        <f>Раздел2!H51</f>
        <v>0</v>
      </c>
      <c r="F50" s="192">
        <f>Раздел2!I51</f>
        <v>0</v>
      </c>
      <c r="G50" s="192">
        <f>Раздел2!J51</f>
        <v>0</v>
      </c>
      <c r="H50" s="192">
        <f>Раздел2!K51</f>
        <v>0</v>
      </c>
      <c r="I50" s="193">
        <f t="shared" si="1"/>
        <v>0</v>
      </c>
      <c r="J50" s="192"/>
      <c r="K50" s="192"/>
      <c r="L50" s="192"/>
      <c r="M50" s="192"/>
      <c r="N50" s="193">
        <f t="shared" si="2"/>
        <v>0</v>
      </c>
      <c r="O50" s="192"/>
      <c r="P50" s="192"/>
      <c r="Q50" s="192"/>
      <c r="R50" s="192"/>
      <c r="S50" s="361"/>
      <c r="U50" s="80">
        <f>Раздел2!F56</f>
        <v>0</v>
      </c>
      <c r="V50" s="80">
        <f>Раздел2!F56</f>
        <v>0</v>
      </c>
      <c r="W50" s="80">
        <f>Раздел2!H56</f>
        <v>0</v>
      </c>
      <c r="X50" s="80">
        <f>Раздел2!I56</f>
        <v>0</v>
      </c>
      <c r="Y50" s="80">
        <f>Раздел2!J56</f>
        <v>0</v>
      </c>
      <c r="Z50" s="12">
        <f>Раздел2!K56</f>
        <v>0</v>
      </c>
      <c r="AI50" s="12">
        <f>Раздел2!D51</f>
        <v>0</v>
      </c>
    </row>
    <row r="51" spans="1:35" ht="15.95" customHeight="1" x14ac:dyDescent="0.25">
      <c r="A51" s="355"/>
      <c r="B51" s="127" t="s">
        <v>300</v>
      </c>
      <c r="C51" s="64" t="s">
        <v>546</v>
      </c>
      <c r="D51" s="193">
        <f t="shared" si="0"/>
        <v>0</v>
      </c>
      <c r="E51" s="192">
        <f>Раздел2!H52</f>
        <v>0</v>
      </c>
      <c r="F51" s="192">
        <f>Раздел2!I52</f>
        <v>0</v>
      </c>
      <c r="G51" s="192">
        <f>Раздел2!J52</f>
        <v>0</v>
      </c>
      <c r="H51" s="192">
        <f>Раздел2!K52</f>
        <v>0</v>
      </c>
      <c r="I51" s="193">
        <f t="shared" si="1"/>
        <v>0</v>
      </c>
      <c r="J51" s="192"/>
      <c r="K51" s="192"/>
      <c r="L51" s="192"/>
      <c r="M51" s="192"/>
      <c r="N51" s="193">
        <f t="shared" si="2"/>
        <v>0</v>
      </c>
      <c r="O51" s="192"/>
      <c r="P51" s="192"/>
      <c r="Q51" s="192"/>
      <c r="R51" s="192"/>
      <c r="S51" s="361"/>
      <c r="U51" s="80">
        <f>Раздел2!F57</f>
        <v>0</v>
      </c>
      <c r="V51" s="80">
        <f>Раздел2!F57</f>
        <v>0</v>
      </c>
      <c r="W51" s="80">
        <f>Раздел2!H57</f>
        <v>0</v>
      </c>
      <c r="X51" s="80">
        <f>Раздел2!I57</f>
        <v>0</v>
      </c>
      <c r="Y51" s="80">
        <f>Раздел2!J57</f>
        <v>0</v>
      </c>
      <c r="Z51" s="12">
        <f>Раздел2!K57</f>
        <v>0</v>
      </c>
      <c r="AI51" s="12">
        <f>Раздел2!D52</f>
        <v>0</v>
      </c>
    </row>
    <row r="52" spans="1:35" ht="15.75" customHeight="1" x14ac:dyDescent="0.25">
      <c r="A52" s="355"/>
      <c r="B52" s="126" t="s">
        <v>137</v>
      </c>
      <c r="C52" s="64" t="s">
        <v>547</v>
      </c>
      <c r="D52" s="193">
        <f t="shared" si="0"/>
        <v>0</v>
      </c>
      <c r="E52" s="192">
        <f>Раздел2!H53</f>
        <v>0</v>
      </c>
      <c r="F52" s="192">
        <f>Раздел2!I53</f>
        <v>0</v>
      </c>
      <c r="G52" s="192">
        <f>Раздел2!J53</f>
        <v>0</v>
      </c>
      <c r="H52" s="192">
        <f>Раздел2!K53</f>
        <v>0</v>
      </c>
      <c r="I52" s="193">
        <f t="shared" si="1"/>
        <v>0</v>
      </c>
      <c r="J52" s="192"/>
      <c r="K52" s="192"/>
      <c r="L52" s="192"/>
      <c r="M52" s="192"/>
      <c r="N52" s="193">
        <f t="shared" si="2"/>
        <v>0</v>
      </c>
      <c r="O52" s="192"/>
      <c r="P52" s="192"/>
      <c r="Q52" s="192"/>
      <c r="R52" s="192"/>
      <c r="S52" s="361"/>
      <c r="U52" s="80">
        <f>Раздел2!F58</f>
        <v>0</v>
      </c>
      <c r="V52" s="80">
        <f>Раздел2!F58</f>
        <v>0</v>
      </c>
      <c r="W52" s="80">
        <f>Раздел2!H58</f>
        <v>0</v>
      </c>
      <c r="X52" s="80">
        <f>Раздел2!I58</f>
        <v>0</v>
      </c>
      <c r="Y52" s="80">
        <f>Раздел2!J58</f>
        <v>0</v>
      </c>
      <c r="Z52" s="12">
        <f>Раздел2!K58</f>
        <v>0</v>
      </c>
      <c r="AI52" s="12">
        <f>Раздел2!D53</f>
        <v>0</v>
      </c>
    </row>
    <row r="53" spans="1:35" ht="15.95" customHeight="1" x14ac:dyDescent="0.25">
      <c r="A53" s="355"/>
      <c r="B53" s="126" t="s">
        <v>775</v>
      </c>
      <c r="C53" s="64" t="s">
        <v>548</v>
      </c>
      <c r="D53" s="193">
        <f t="shared" si="0"/>
        <v>0</v>
      </c>
      <c r="E53" s="192">
        <f>Раздел2!H54</f>
        <v>0</v>
      </c>
      <c r="F53" s="192">
        <f>Раздел2!I54</f>
        <v>0</v>
      </c>
      <c r="G53" s="192">
        <f>Раздел2!J54</f>
        <v>0</v>
      </c>
      <c r="H53" s="192">
        <f>Раздел2!K54</f>
        <v>0</v>
      </c>
      <c r="I53" s="193">
        <f t="shared" si="1"/>
        <v>0</v>
      </c>
      <c r="J53" s="192"/>
      <c r="K53" s="192"/>
      <c r="L53" s="192"/>
      <c r="M53" s="192"/>
      <c r="N53" s="193">
        <f t="shared" si="2"/>
        <v>0</v>
      </c>
      <c r="O53" s="192"/>
      <c r="P53" s="192"/>
      <c r="Q53" s="192"/>
      <c r="R53" s="192"/>
      <c r="S53" s="361"/>
      <c r="U53" s="80">
        <f>Раздел2!F59</f>
        <v>0</v>
      </c>
      <c r="V53" s="80">
        <f>Раздел2!F59</f>
        <v>0</v>
      </c>
      <c r="W53" s="80">
        <f>Раздел2!H59</f>
        <v>0</v>
      </c>
      <c r="X53" s="80">
        <f>Раздел2!I59</f>
        <v>0</v>
      </c>
      <c r="Y53" s="80">
        <f>Раздел2!J59</f>
        <v>0</v>
      </c>
      <c r="Z53" s="12">
        <f>Раздел2!K59</f>
        <v>0</v>
      </c>
      <c r="AI53" s="12">
        <f>Раздел2!D54</f>
        <v>0</v>
      </c>
    </row>
    <row r="54" spans="1:35" ht="15.95" customHeight="1" x14ac:dyDescent="0.25">
      <c r="A54" s="355"/>
      <c r="B54" s="126" t="s">
        <v>384</v>
      </c>
      <c r="C54" s="64" t="s">
        <v>549</v>
      </c>
      <c r="D54" s="193">
        <f>SUM(D55:D57)</f>
        <v>0</v>
      </c>
      <c r="E54" s="193">
        <f t="shared" ref="E54:R54" si="8">SUM(E55:E57)</f>
        <v>0</v>
      </c>
      <c r="F54" s="193">
        <f t="shared" si="8"/>
        <v>0</v>
      </c>
      <c r="G54" s="193">
        <f t="shared" si="8"/>
        <v>0</v>
      </c>
      <c r="H54" s="193">
        <f t="shared" si="8"/>
        <v>0</v>
      </c>
      <c r="I54" s="193">
        <f t="shared" si="8"/>
        <v>0</v>
      </c>
      <c r="J54" s="193">
        <f t="shared" si="8"/>
        <v>0</v>
      </c>
      <c r="K54" s="193">
        <f t="shared" si="8"/>
        <v>0</v>
      </c>
      <c r="L54" s="193">
        <f t="shared" si="8"/>
        <v>0</v>
      </c>
      <c r="M54" s="193">
        <f t="shared" si="8"/>
        <v>0</v>
      </c>
      <c r="N54" s="193">
        <f t="shared" si="8"/>
        <v>0</v>
      </c>
      <c r="O54" s="193">
        <f t="shared" si="8"/>
        <v>0</v>
      </c>
      <c r="P54" s="193">
        <f t="shared" si="8"/>
        <v>0</v>
      </c>
      <c r="Q54" s="193">
        <f t="shared" si="8"/>
        <v>0</v>
      </c>
      <c r="R54" s="193">
        <f t="shared" si="8"/>
        <v>0</v>
      </c>
      <c r="S54" s="361"/>
      <c r="U54" s="80">
        <f>Раздел2!F61</f>
        <v>0</v>
      </c>
      <c r="V54" s="80">
        <f>Раздел2!F61</f>
        <v>0</v>
      </c>
      <c r="W54" s="80">
        <f>Раздел2!H61</f>
        <v>0</v>
      </c>
      <c r="X54" s="80">
        <f>Раздел2!I61</f>
        <v>0</v>
      </c>
      <c r="Y54" s="80">
        <f>Раздел2!J61</f>
        <v>0</v>
      </c>
      <c r="Z54" s="12">
        <f>Раздел2!K61</f>
        <v>0</v>
      </c>
      <c r="AI54" s="12">
        <f>Раздел2!D55</f>
        <v>0</v>
      </c>
    </row>
    <row r="55" spans="1:35" ht="21.75" customHeight="1" x14ac:dyDescent="0.25">
      <c r="A55" s="355"/>
      <c r="B55" s="127" t="s">
        <v>416</v>
      </c>
      <c r="C55" s="64" t="s">
        <v>550</v>
      </c>
      <c r="D55" s="193">
        <f t="shared" si="0"/>
        <v>0</v>
      </c>
      <c r="E55" s="192">
        <f>Раздел2!H56</f>
        <v>0</v>
      </c>
      <c r="F55" s="192">
        <f>Раздел2!I56</f>
        <v>0</v>
      </c>
      <c r="G55" s="192">
        <f>Раздел2!J56</f>
        <v>0</v>
      </c>
      <c r="H55" s="192">
        <f>Раздел2!K56</f>
        <v>0</v>
      </c>
      <c r="I55" s="193">
        <f t="shared" si="1"/>
        <v>0</v>
      </c>
      <c r="J55" s="192"/>
      <c r="K55" s="192"/>
      <c r="L55" s="192"/>
      <c r="M55" s="192"/>
      <c r="N55" s="193">
        <f t="shared" si="2"/>
        <v>0</v>
      </c>
      <c r="O55" s="192"/>
      <c r="P55" s="192"/>
      <c r="Q55" s="192"/>
      <c r="R55" s="192"/>
      <c r="S55" s="361"/>
      <c r="U55" s="80">
        <f>Раздел2!F62</f>
        <v>0</v>
      </c>
      <c r="V55" s="80">
        <f>Раздел2!F62</f>
        <v>0</v>
      </c>
      <c r="W55" s="80">
        <f>Раздел2!H62</f>
        <v>0</v>
      </c>
      <c r="X55" s="80">
        <f>Раздел2!I62</f>
        <v>0</v>
      </c>
      <c r="Y55" s="80">
        <f>Раздел2!J62</f>
        <v>0</v>
      </c>
      <c r="Z55" s="12">
        <f>Раздел2!K62</f>
        <v>0</v>
      </c>
      <c r="AI55" s="12">
        <f>Раздел2!D56</f>
        <v>0</v>
      </c>
    </row>
    <row r="56" spans="1:35" ht="15.95" customHeight="1" x14ac:dyDescent="0.25">
      <c r="A56" s="355"/>
      <c r="B56" s="127" t="s">
        <v>291</v>
      </c>
      <c r="C56" s="64" t="s">
        <v>551</v>
      </c>
      <c r="D56" s="193">
        <f t="shared" si="0"/>
        <v>0</v>
      </c>
      <c r="E56" s="192">
        <f>Раздел2!H57</f>
        <v>0</v>
      </c>
      <c r="F56" s="192">
        <f>Раздел2!I57</f>
        <v>0</v>
      </c>
      <c r="G56" s="192">
        <f>Раздел2!J57</f>
        <v>0</v>
      </c>
      <c r="H56" s="192">
        <f>Раздел2!K57</f>
        <v>0</v>
      </c>
      <c r="I56" s="193">
        <f t="shared" si="1"/>
        <v>0</v>
      </c>
      <c r="J56" s="192"/>
      <c r="K56" s="192"/>
      <c r="L56" s="192"/>
      <c r="M56" s="192"/>
      <c r="N56" s="193">
        <f t="shared" si="2"/>
        <v>0</v>
      </c>
      <c r="O56" s="192"/>
      <c r="P56" s="192"/>
      <c r="Q56" s="192"/>
      <c r="R56" s="192"/>
      <c r="S56" s="361"/>
      <c r="U56" s="80">
        <f>Раздел2!F63</f>
        <v>0</v>
      </c>
      <c r="V56" s="80">
        <f>Раздел2!F63</f>
        <v>0</v>
      </c>
      <c r="W56" s="80">
        <f>Раздел2!H63</f>
        <v>0</v>
      </c>
      <c r="X56" s="80">
        <f>Раздел2!I63</f>
        <v>0</v>
      </c>
      <c r="Y56" s="80">
        <f>Раздел2!J63</f>
        <v>0</v>
      </c>
      <c r="Z56" s="12">
        <f>Раздел2!K63</f>
        <v>0</v>
      </c>
      <c r="AI56" s="12">
        <f>Раздел2!D57</f>
        <v>0</v>
      </c>
    </row>
    <row r="57" spans="1:35" ht="15" customHeight="1" x14ac:dyDescent="0.25">
      <c r="A57" s="355"/>
      <c r="B57" s="127" t="s">
        <v>479</v>
      </c>
      <c r="C57" s="64" t="s">
        <v>552</v>
      </c>
      <c r="D57" s="193">
        <f t="shared" si="0"/>
        <v>0</v>
      </c>
      <c r="E57" s="192">
        <f>Раздел2!H58</f>
        <v>0</v>
      </c>
      <c r="F57" s="192">
        <f>Раздел2!I58</f>
        <v>0</v>
      </c>
      <c r="G57" s="192">
        <f>Раздел2!J58</f>
        <v>0</v>
      </c>
      <c r="H57" s="192">
        <f>Раздел2!K58</f>
        <v>0</v>
      </c>
      <c r="I57" s="193">
        <f t="shared" si="1"/>
        <v>0</v>
      </c>
      <c r="J57" s="192"/>
      <c r="K57" s="192"/>
      <c r="L57" s="192"/>
      <c r="M57" s="192"/>
      <c r="N57" s="193">
        <f t="shared" si="2"/>
        <v>0</v>
      </c>
      <c r="O57" s="192"/>
      <c r="P57" s="192"/>
      <c r="Q57" s="192"/>
      <c r="R57" s="192"/>
      <c r="S57" s="361"/>
      <c r="U57" s="80">
        <f>Раздел2!F64</f>
        <v>0</v>
      </c>
      <c r="V57" s="80">
        <f>Раздел2!F64</f>
        <v>0</v>
      </c>
      <c r="W57" s="80">
        <f>Раздел2!H64</f>
        <v>0</v>
      </c>
      <c r="X57" s="80">
        <f>Раздел2!I64</f>
        <v>0</v>
      </c>
      <c r="Y57" s="80">
        <f>Раздел2!J64</f>
        <v>0</v>
      </c>
      <c r="Z57" s="12">
        <f>Раздел2!K64</f>
        <v>0</v>
      </c>
      <c r="AI57" s="12">
        <f>Раздел2!D58</f>
        <v>0</v>
      </c>
    </row>
    <row r="58" spans="1:35" ht="15.75" customHeight="1" x14ac:dyDescent="0.25">
      <c r="A58" s="355"/>
      <c r="B58" s="126" t="s">
        <v>27</v>
      </c>
      <c r="C58" s="64" t="s">
        <v>553</v>
      </c>
      <c r="D58" s="193">
        <f t="shared" si="0"/>
        <v>0</v>
      </c>
      <c r="E58" s="192">
        <f>Раздел2!H59</f>
        <v>0</v>
      </c>
      <c r="F58" s="192">
        <f>Раздел2!I59</f>
        <v>0</v>
      </c>
      <c r="G58" s="192">
        <f>Раздел2!J59</f>
        <v>0</v>
      </c>
      <c r="H58" s="192">
        <f>Раздел2!K59</f>
        <v>0</v>
      </c>
      <c r="I58" s="193">
        <f t="shared" si="1"/>
        <v>0</v>
      </c>
      <c r="J58" s="192"/>
      <c r="K58" s="192"/>
      <c r="L58" s="192"/>
      <c r="M58" s="192"/>
      <c r="N58" s="193">
        <f t="shared" si="2"/>
        <v>0</v>
      </c>
      <c r="O58" s="192"/>
      <c r="P58" s="192"/>
      <c r="Q58" s="192"/>
      <c r="R58" s="192"/>
      <c r="S58" s="361"/>
      <c r="U58" s="80">
        <f>Раздел2!F65</f>
        <v>0</v>
      </c>
      <c r="V58" s="80">
        <f>Раздел2!F65</f>
        <v>0</v>
      </c>
      <c r="W58" s="80">
        <f>Раздел2!H65</f>
        <v>0</v>
      </c>
      <c r="X58" s="80">
        <f>Раздел2!I65</f>
        <v>0</v>
      </c>
      <c r="Y58" s="80">
        <f>Раздел2!J65</f>
        <v>0</v>
      </c>
      <c r="Z58" s="12">
        <f>Раздел2!K65</f>
        <v>0</v>
      </c>
      <c r="AI58" s="12">
        <f>Раздел2!D59</f>
        <v>0</v>
      </c>
    </row>
    <row r="59" spans="1:35" ht="15.95" customHeight="1" x14ac:dyDescent="0.25">
      <c r="A59" s="355"/>
      <c r="B59" s="126" t="s">
        <v>28</v>
      </c>
      <c r="C59" s="64" t="s">
        <v>554</v>
      </c>
      <c r="D59" s="193">
        <f t="shared" si="0"/>
        <v>0</v>
      </c>
      <c r="E59" s="192">
        <f>Раздел2!H60</f>
        <v>0</v>
      </c>
      <c r="F59" s="192">
        <f>Раздел2!I60</f>
        <v>0</v>
      </c>
      <c r="G59" s="192">
        <f>Раздел2!J60</f>
        <v>0</v>
      </c>
      <c r="H59" s="192">
        <f>Раздел2!K60</f>
        <v>0</v>
      </c>
      <c r="I59" s="193">
        <f t="shared" si="1"/>
        <v>0</v>
      </c>
      <c r="J59" s="192"/>
      <c r="K59" s="192"/>
      <c r="L59" s="192"/>
      <c r="M59" s="192"/>
      <c r="N59" s="193">
        <f t="shared" si="2"/>
        <v>0</v>
      </c>
      <c r="O59" s="192"/>
      <c r="P59" s="192"/>
      <c r="Q59" s="192"/>
      <c r="R59" s="192"/>
      <c r="S59" s="361"/>
      <c r="U59" s="80">
        <f>Раздел2!F66</f>
        <v>0</v>
      </c>
      <c r="V59" s="80">
        <f>Раздел2!F66</f>
        <v>0</v>
      </c>
      <c r="W59" s="80">
        <f>Раздел2!H66</f>
        <v>0</v>
      </c>
      <c r="X59" s="80">
        <f>Раздел2!I66</f>
        <v>0</v>
      </c>
      <c r="Y59" s="80">
        <f>Раздел2!J66</f>
        <v>0</v>
      </c>
      <c r="Z59" s="12">
        <f>Раздел2!K66</f>
        <v>0</v>
      </c>
      <c r="AI59" s="12">
        <f>Раздел2!D60</f>
        <v>0</v>
      </c>
    </row>
    <row r="60" spans="1:35" ht="15.95" customHeight="1" x14ac:dyDescent="0.25">
      <c r="A60" s="355"/>
      <c r="B60" s="126" t="s">
        <v>29</v>
      </c>
      <c r="C60" s="64" t="s">
        <v>555</v>
      </c>
      <c r="D60" s="193">
        <f t="shared" si="0"/>
        <v>0</v>
      </c>
      <c r="E60" s="192">
        <f>Раздел2!H61</f>
        <v>0</v>
      </c>
      <c r="F60" s="192">
        <f>Раздел2!I61</f>
        <v>0</v>
      </c>
      <c r="G60" s="192">
        <f>Раздел2!J61</f>
        <v>0</v>
      </c>
      <c r="H60" s="192">
        <f>Раздел2!K61</f>
        <v>0</v>
      </c>
      <c r="I60" s="193">
        <f t="shared" si="1"/>
        <v>0</v>
      </c>
      <c r="J60" s="192"/>
      <c r="K60" s="192"/>
      <c r="L60" s="192"/>
      <c r="M60" s="192"/>
      <c r="N60" s="193">
        <f t="shared" si="2"/>
        <v>0</v>
      </c>
      <c r="O60" s="192"/>
      <c r="P60" s="192"/>
      <c r="Q60" s="192"/>
      <c r="R60" s="192"/>
      <c r="S60" s="361"/>
      <c r="U60" s="80">
        <f>Раздел2!F68</f>
        <v>0</v>
      </c>
      <c r="V60" s="80">
        <f>Раздел2!F68</f>
        <v>0</v>
      </c>
      <c r="W60" s="80">
        <f>Раздел2!H68</f>
        <v>0</v>
      </c>
      <c r="X60" s="80">
        <f>Раздел2!I68</f>
        <v>0</v>
      </c>
      <c r="Y60" s="80">
        <f>Раздел2!J68</f>
        <v>0</v>
      </c>
      <c r="Z60" s="12">
        <f>Раздел2!K68</f>
        <v>0</v>
      </c>
      <c r="AI60" s="12">
        <f>Раздел2!D61</f>
        <v>0</v>
      </c>
    </row>
    <row r="61" spans="1:35" ht="15.75" customHeight="1" x14ac:dyDescent="0.25">
      <c r="A61" s="355"/>
      <c r="B61" s="126" t="s">
        <v>773</v>
      </c>
      <c r="C61" s="64" t="s">
        <v>556</v>
      </c>
      <c r="D61" s="193">
        <f t="shared" si="0"/>
        <v>0</v>
      </c>
      <c r="E61" s="192">
        <f>Раздел2!H62</f>
        <v>0</v>
      </c>
      <c r="F61" s="192">
        <f>Раздел2!I62</f>
        <v>0</v>
      </c>
      <c r="G61" s="192">
        <f>Раздел2!J62</f>
        <v>0</v>
      </c>
      <c r="H61" s="192">
        <f>Раздел2!K62</f>
        <v>0</v>
      </c>
      <c r="I61" s="193">
        <f t="shared" si="1"/>
        <v>0</v>
      </c>
      <c r="J61" s="192"/>
      <c r="K61" s="192"/>
      <c r="L61" s="192"/>
      <c r="M61" s="192"/>
      <c r="N61" s="193">
        <f t="shared" si="2"/>
        <v>0</v>
      </c>
      <c r="O61" s="192"/>
      <c r="P61" s="192"/>
      <c r="Q61" s="192"/>
      <c r="R61" s="192"/>
      <c r="S61" s="361"/>
      <c r="U61" s="80">
        <f>Раздел2!F69</f>
        <v>0</v>
      </c>
      <c r="V61" s="80">
        <f>Раздел2!F69</f>
        <v>0</v>
      </c>
      <c r="W61" s="80">
        <f>Раздел2!H69</f>
        <v>0</v>
      </c>
      <c r="X61" s="80">
        <f>Раздел2!I69</f>
        <v>0</v>
      </c>
      <c r="Y61" s="80">
        <f>Раздел2!J69</f>
        <v>0</v>
      </c>
      <c r="Z61" s="12">
        <f>Раздел2!K69</f>
        <v>0</v>
      </c>
      <c r="AI61" s="12">
        <f>Раздел2!D62</f>
        <v>0</v>
      </c>
    </row>
    <row r="62" spans="1:35" ht="15.75" customHeight="1" x14ac:dyDescent="0.25">
      <c r="A62" s="355"/>
      <c r="B62" s="126" t="s">
        <v>30</v>
      </c>
      <c r="C62" s="64" t="s">
        <v>557</v>
      </c>
      <c r="D62" s="193">
        <f t="shared" si="0"/>
        <v>0</v>
      </c>
      <c r="E62" s="192">
        <f>Раздел2!H63</f>
        <v>0</v>
      </c>
      <c r="F62" s="192">
        <f>Раздел2!I63</f>
        <v>0</v>
      </c>
      <c r="G62" s="192">
        <f>Раздел2!J63</f>
        <v>0</v>
      </c>
      <c r="H62" s="192">
        <f>Раздел2!K63</f>
        <v>0</v>
      </c>
      <c r="I62" s="193">
        <f t="shared" si="1"/>
        <v>0</v>
      </c>
      <c r="J62" s="192"/>
      <c r="K62" s="192"/>
      <c r="L62" s="192"/>
      <c r="M62" s="192"/>
      <c r="N62" s="193">
        <f t="shared" si="2"/>
        <v>0</v>
      </c>
      <c r="O62" s="192"/>
      <c r="P62" s="192"/>
      <c r="Q62" s="192"/>
      <c r="R62" s="192"/>
      <c r="S62" s="361"/>
      <c r="U62" s="80">
        <f>Раздел2!F70</f>
        <v>0</v>
      </c>
      <c r="V62" s="80">
        <f>Раздел2!F70</f>
        <v>0</v>
      </c>
      <c r="W62" s="80">
        <f>Раздел2!H70</f>
        <v>0</v>
      </c>
      <c r="X62" s="80">
        <f>Раздел2!I70</f>
        <v>0</v>
      </c>
      <c r="Y62" s="80">
        <f>Раздел2!J70</f>
        <v>0</v>
      </c>
      <c r="Z62" s="12">
        <f>Раздел2!K70</f>
        <v>0</v>
      </c>
      <c r="AI62" s="12">
        <f>Раздел2!D63</f>
        <v>0</v>
      </c>
    </row>
    <row r="63" spans="1:35" ht="15.95" customHeight="1" x14ac:dyDescent="0.25">
      <c r="A63" s="355"/>
      <c r="B63" s="126" t="s">
        <v>31</v>
      </c>
      <c r="C63" s="64" t="s">
        <v>558</v>
      </c>
      <c r="D63" s="193">
        <f t="shared" si="0"/>
        <v>0</v>
      </c>
      <c r="E63" s="192">
        <f>Раздел2!H64</f>
        <v>0</v>
      </c>
      <c r="F63" s="192">
        <f>Раздел2!I64</f>
        <v>0</v>
      </c>
      <c r="G63" s="192">
        <f>Раздел2!J64</f>
        <v>0</v>
      </c>
      <c r="H63" s="192">
        <f>Раздел2!K64</f>
        <v>0</v>
      </c>
      <c r="I63" s="193">
        <f t="shared" si="1"/>
        <v>0</v>
      </c>
      <c r="J63" s="192"/>
      <c r="K63" s="192"/>
      <c r="L63" s="192"/>
      <c r="M63" s="192"/>
      <c r="N63" s="193">
        <f t="shared" si="2"/>
        <v>0</v>
      </c>
      <c r="O63" s="192"/>
      <c r="P63" s="192"/>
      <c r="Q63" s="192"/>
      <c r="R63" s="192"/>
      <c r="S63" s="361"/>
      <c r="U63" s="80">
        <f>Раздел2!F71</f>
        <v>0</v>
      </c>
      <c r="V63" s="80">
        <f>Раздел2!F71</f>
        <v>0</v>
      </c>
      <c r="W63" s="80">
        <f>Раздел2!H71</f>
        <v>0</v>
      </c>
      <c r="X63" s="80">
        <f>Раздел2!I71</f>
        <v>0</v>
      </c>
      <c r="Y63" s="80">
        <f>Раздел2!J71</f>
        <v>0</v>
      </c>
      <c r="Z63" s="12">
        <f>Раздел2!K71</f>
        <v>0</v>
      </c>
      <c r="AI63" s="12">
        <f>Раздел2!D64</f>
        <v>0</v>
      </c>
    </row>
    <row r="64" spans="1:35" ht="15.95" customHeight="1" x14ac:dyDescent="0.25">
      <c r="A64" s="355"/>
      <c r="B64" s="126" t="s">
        <v>32</v>
      </c>
      <c r="C64" s="64" t="s">
        <v>559</v>
      </c>
      <c r="D64" s="193">
        <f t="shared" si="0"/>
        <v>0</v>
      </c>
      <c r="E64" s="192">
        <f>Раздел2!H65</f>
        <v>0</v>
      </c>
      <c r="F64" s="192">
        <f>Раздел2!I65</f>
        <v>0</v>
      </c>
      <c r="G64" s="192">
        <f>Раздел2!J65</f>
        <v>0</v>
      </c>
      <c r="H64" s="192">
        <f>Раздел2!K65</f>
        <v>0</v>
      </c>
      <c r="I64" s="193">
        <f t="shared" si="1"/>
        <v>0</v>
      </c>
      <c r="J64" s="192"/>
      <c r="K64" s="192"/>
      <c r="L64" s="192"/>
      <c r="M64" s="192"/>
      <c r="N64" s="193">
        <f t="shared" si="2"/>
        <v>0</v>
      </c>
      <c r="O64" s="192"/>
      <c r="P64" s="192"/>
      <c r="Q64" s="192"/>
      <c r="R64" s="192"/>
      <c r="S64" s="361"/>
      <c r="U64" s="80">
        <f>Раздел2!F72</f>
        <v>0</v>
      </c>
      <c r="V64" s="80">
        <f>Раздел2!F72</f>
        <v>0</v>
      </c>
      <c r="W64" s="80">
        <f>Раздел2!H72</f>
        <v>0</v>
      </c>
      <c r="X64" s="80">
        <f>Раздел2!I72</f>
        <v>0</v>
      </c>
      <c r="Y64" s="80">
        <f>Раздел2!J72</f>
        <v>0</v>
      </c>
      <c r="Z64" s="12">
        <f>Раздел2!K72</f>
        <v>0</v>
      </c>
      <c r="AI64" s="12">
        <f>Раздел2!D65</f>
        <v>0</v>
      </c>
    </row>
    <row r="65" spans="1:35" ht="15.95" customHeight="1" x14ac:dyDescent="0.25">
      <c r="A65" s="355"/>
      <c r="B65" s="126" t="s">
        <v>749</v>
      </c>
      <c r="C65" s="64" t="s">
        <v>560</v>
      </c>
      <c r="D65" s="193">
        <f t="shared" si="0"/>
        <v>0</v>
      </c>
      <c r="E65" s="192">
        <f>Раздел2!H66</f>
        <v>0</v>
      </c>
      <c r="F65" s="192">
        <f>Раздел2!I66</f>
        <v>0</v>
      </c>
      <c r="G65" s="192">
        <f>Раздел2!J66</f>
        <v>0</v>
      </c>
      <c r="H65" s="192">
        <f>Раздел2!K66</f>
        <v>0</v>
      </c>
      <c r="I65" s="193">
        <f t="shared" si="1"/>
        <v>0</v>
      </c>
      <c r="J65" s="192"/>
      <c r="K65" s="192"/>
      <c r="L65" s="192"/>
      <c r="M65" s="192"/>
      <c r="N65" s="193">
        <f t="shared" si="2"/>
        <v>0</v>
      </c>
      <c r="O65" s="192"/>
      <c r="P65" s="192"/>
      <c r="Q65" s="192"/>
      <c r="R65" s="192"/>
      <c r="S65" s="361"/>
      <c r="U65" s="80">
        <f>Раздел2!F73</f>
        <v>0</v>
      </c>
      <c r="V65" s="80">
        <f>Раздел2!F73</f>
        <v>0</v>
      </c>
      <c r="W65" s="80">
        <f>Раздел2!H73</f>
        <v>0</v>
      </c>
      <c r="X65" s="80">
        <f>Раздел2!I73</f>
        <v>0</v>
      </c>
      <c r="Y65" s="80">
        <f>Раздел2!J73</f>
        <v>0</v>
      </c>
      <c r="Z65" s="12">
        <f>Раздел2!K73</f>
        <v>0</v>
      </c>
      <c r="AI65" s="12">
        <f>Раздел2!D66</f>
        <v>0</v>
      </c>
    </row>
    <row r="66" spans="1:35" ht="15.95" customHeight="1" x14ac:dyDescent="0.25">
      <c r="A66" s="355"/>
      <c r="B66" s="126" t="s">
        <v>33</v>
      </c>
      <c r="C66" s="64" t="s">
        <v>561</v>
      </c>
      <c r="D66" s="193">
        <f t="shared" si="0"/>
        <v>0</v>
      </c>
      <c r="E66" s="192">
        <f>Раздел2!H67</f>
        <v>0</v>
      </c>
      <c r="F66" s="192">
        <f>Раздел2!I67</f>
        <v>0</v>
      </c>
      <c r="G66" s="192">
        <f>Раздел2!J67</f>
        <v>0</v>
      </c>
      <c r="H66" s="192">
        <f>Раздел2!K67</f>
        <v>0</v>
      </c>
      <c r="I66" s="193">
        <f t="shared" si="1"/>
        <v>0</v>
      </c>
      <c r="J66" s="192"/>
      <c r="K66" s="192"/>
      <c r="L66" s="192"/>
      <c r="M66" s="192"/>
      <c r="N66" s="193">
        <f t="shared" si="2"/>
        <v>0</v>
      </c>
      <c r="O66" s="192"/>
      <c r="P66" s="192"/>
      <c r="Q66" s="192"/>
      <c r="R66" s="192"/>
      <c r="S66" s="361"/>
      <c r="U66" s="80">
        <f>Раздел2!F74</f>
        <v>0</v>
      </c>
      <c r="V66" s="80">
        <f>Раздел2!F74</f>
        <v>0</v>
      </c>
      <c r="W66" s="80">
        <f>Раздел2!H74</f>
        <v>0</v>
      </c>
      <c r="X66" s="80">
        <f>Раздел2!I74</f>
        <v>0</v>
      </c>
      <c r="Y66" s="80">
        <f>Раздел2!J74</f>
        <v>0</v>
      </c>
      <c r="Z66" s="12">
        <f>Раздел2!K74</f>
        <v>0</v>
      </c>
      <c r="AI66" s="12">
        <f>Раздел2!D67</f>
        <v>0</v>
      </c>
    </row>
    <row r="67" spans="1:35" ht="15.95" customHeight="1" x14ac:dyDescent="0.25">
      <c r="A67" s="355"/>
      <c r="B67" s="126" t="s">
        <v>385</v>
      </c>
      <c r="C67" s="64" t="s">
        <v>562</v>
      </c>
      <c r="D67" s="193">
        <f>SUM(D68:D71)</f>
        <v>0</v>
      </c>
      <c r="E67" s="193">
        <f t="shared" ref="E67:R67" si="9">SUM(E68:E71)</f>
        <v>0</v>
      </c>
      <c r="F67" s="193">
        <f t="shared" si="9"/>
        <v>0</v>
      </c>
      <c r="G67" s="193">
        <f t="shared" si="9"/>
        <v>0</v>
      </c>
      <c r="H67" s="193">
        <f t="shared" si="9"/>
        <v>0</v>
      </c>
      <c r="I67" s="193">
        <f t="shared" si="9"/>
        <v>0</v>
      </c>
      <c r="J67" s="193">
        <f t="shared" si="9"/>
        <v>0</v>
      </c>
      <c r="K67" s="193">
        <f t="shared" si="9"/>
        <v>0</v>
      </c>
      <c r="L67" s="193">
        <f t="shared" si="9"/>
        <v>0</v>
      </c>
      <c r="M67" s="193">
        <f t="shared" si="9"/>
        <v>0</v>
      </c>
      <c r="N67" s="193">
        <f t="shared" si="9"/>
        <v>0</v>
      </c>
      <c r="O67" s="193">
        <f t="shared" si="9"/>
        <v>0</v>
      </c>
      <c r="P67" s="193">
        <f t="shared" si="9"/>
        <v>0</v>
      </c>
      <c r="Q67" s="193">
        <f t="shared" si="9"/>
        <v>0</v>
      </c>
      <c r="R67" s="193">
        <f t="shared" si="9"/>
        <v>0</v>
      </c>
      <c r="S67" s="361"/>
      <c r="U67" s="80">
        <f>Раздел2!F75</f>
        <v>0</v>
      </c>
      <c r="V67" s="80">
        <f>Раздел2!F75</f>
        <v>0</v>
      </c>
      <c r="W67" s="80">
        <f>Раздел2!H75</f>
        <v>0</v>
      </c>
      <c r="X67" s="80">
        <f>Раздел2!I75</f>
        <v>0</v>
      </c>
      <c r="Y67" s="80">
        <f>Раздел2!J75</f>
        <v>0</v>
      </c>
      <c r="Z67" s="12">
        <f>Раздел2!K75</f>
        <v>0</v>
      </c>
      <c r="AI67" s="12">
        <f>Раздел2!D68</f>
        <v>0</v>
      </c>
    </row>
    <row r="68" spans="1:35" ht="21" customHeight="1" x14ac:dyDescent="0.25">
      <c r="A68" s="355"/>
      <c r="B68" s="127" t="s">
        <v>417</v>
      </c>
      <c r="C68" s="64" t="s">
        <v>563</v>
      </c>
      <c r="D68" s="193">
        <f t="shared" si="0"/>
        <v>0</v>
      </c>
      <c r="E68" s="192">
        <f>Раздел2!H69</f>
        <v>0</v>
      </c>
      <c r="F68" s="192">
        <f>Раздел2!I69</f>
        <v>0</v>
      </c>
      <c r="G68" s="192">
        <f>Раздел2!J69</f>
        <v>0</v>
      </c>
      <c r="H68" s="192">
        <f>Раздел2!K69</f>
        <v>0</v>
      </c>
      <c r="I68" s="193">
        <f t="shared" si="1"/>
        <v>0</v>
      </c>
      <c r="J68" s="192"/>
      <c r="K68" s="192"/>
      <c r="L68" s="192"/>
      <c r="M68" s="192"/>
      <c r="N68" s="193">
        <f t="shared" si="2"/>
        <v>0</v>
      </c>
      <c r="O68" s="192"/>
      <c r="P68" s="192"/>
      <c r="Q68" s="192"/>
      <c r="R68" s="192"/>
      <c r="S68" s="361"/>
      <c r="U68" s="80">
        <f>Раздел2!F76</f>
        <v>0</v>
      </c>
      <c r="V68" s="80">
        <f>Раздел2!F76</f>
        <v>0</v>
      </c>
      <c r="W68" s="80">
        <f>Раздел2!H76</f>
        <v>0</v>
      </c>
      <c r="X68" s="80">
        <f>Раздел2!I76</f>
        <v>0</v>
      </c>
      <c r="Y68" s="80">
        <f>Раздел2!J76</f>
        <v>0</v>
      </c>
      <c r="Z68" s="12">
        <f>Раздел2!K76</f>
        <v>0</v>
      </c>
      <c r="AI68" s="12">
        <f>Раздел2!D69</f>
        <v>0</v>
      </c>
    </row>
    <row r="69" spans="1:35" ht="15" customHeight="1" x14ac:dyDescent="0.25">
      <c r="A69" s="355"/>
      <c r="B69" s="127" t="s">
        <v>252</v>
      </c>
      <c r="C69" s="64" t="s">
        <v>564</v>
      </c>
      <c r="D69" s="193">
        <f t="shared" si="0"/>
        <v>0</v>
      </c>
      <c r="E69" s="192">
        <f>Раздел2!H70</f>
        <v>0</v>
      </c>
      <c r="F69" s="192">
        <f>Раздел2!I70</f>
        <v>0</v>
      </c>
      <c r="G69" s="192">
        <f>Раздел2!J70</f>
        <v>0</v>
      </c>
      <c r="H69" s="192">
        <f>Раздел2!K70</f>
        <v>0</v>
      </c>
      <c r="I69" s="193">
        <f t="shared" si="1"/>
        <v>0</v>
      </c>
      <c r="J69" s="192"/>
      <c r="K69" s="192"/>
      <c r="L69" s="192"/>
      <c r="M69" s="192"/>
      <c r="N69" s="193">
        <f t="shared" si="2"/>
        <v>0</v>
      </c>
      <c r="O69" s="192"/>
      <c r="P69" s="192"/>
      <c r="Q69" s="192"/>
      <c r="R69" s="192"/>
      <c r="S69" s="361"/>
      <c r="U69" s="80">
        <f>Раздел2!F77</f>
        <v>0</v>
      </c>
      <c r="V69" s="80">
        <f>Раздел2!F77</f>
        <v>0</v>
      </c>
      <c r="W69" s="80">
        <f>Раздел2!H77</f>
        <v>0</v>
      </c>
      <c r="X69" s="80">
        <f>Раздел2!I77</f>
        <v>0</v>
      </c>
      <c r="Y69" s="80">
        <f>Раздел2!J77</f>
        <v>0</v>
      </c>
      <c r="Z69" s="12">
        <f>Раздел2!K77</f>
        <v>0</v>
      </c>
      <c r="AI69" s="12">
        <f>Раздел2!D70</f>
        <v>0</v>
      </c>
    </row>
    <row r="70" spans="1:35" ht="15.95" customHeight="1" x14ac:dyDescent="0.25">
      <c r="A70" s="355"/>
      <c r="B70" s="127" t="s">
        <v>254</v>
      </c>
      <c r="C70" s="64" t="s">
        <v>565</v>
      </c>
      <c r="D70" s="193">
        <f t="shared" si="0"/>
        <v>0</v>
      </c>
      <c r="E70" s="192">
        <f>Раздел2!H71</f>
        <v>0</v>
      </c>
      <c r="F70" s="192">
        <f>Раздел2!I71</f>
        <v>0</v>
      </c>
      <c r="G70" s="192">
        <f>Раздел2!J71</f>
        <v>0</v>
      </c>
      <c r="H70" s="192">
        <f>Раздел2!K71</f>
        <v>0</v>
      </c>
      <c r="I70" s="193">
        <f t="shared" si="1"/>
        <v>0</v>
      </c>
      <c r="J70" s="192"/>
      <c r="K70" s="192"/>
      <c r="L70" s="192"/>
      <c r="M70" s="192"/>
      <c r="N70" s="193">
        <f t="shared" si="2"/>
        <v>0</v>
      </c>
      <c r="O70" s="192"/>
      <c r="P70" s="192"/>
      <c r="Q70" s="192"/>
      <c r="R70" s="192"/>
      <c r="S70" s="361"/>
      <c r="U70" s="80">
        <f>Раздел2!F78</f>
        <v>0</v>
      </c>
      <c r="V70" s="80">
        <f>Раздел2!F78</f>
        <v>0</v>
      </c>
      <c r="W70" s="80">
        <f>Раздел2!H78</f>
        <v>0</v>
      </c>
      <c r="X70" s="80">
        <f>Раздел2!I78</f>
        <v>0</v>
      </c>
      <c r="Y70" s="80">
        <f>Раздел2!J78</f>
        <v>0</v>
      </c>
      <c r="Z70" s="12">
        <f>Раздел2!K78</f>
        <v>0</v>
      </c>
      <c r="AI70" s="12">
        <f>Раздел2!D71</f>
        <v>0</v>
      </c>
    </row>
    <row r="71" spans="1:35" ht="15.95" customHeight="1" x14ac:dyDescent="0.25">
      <c r="A71" s="355"/>
      <c r="B71" s="127" t="s">
        <v>255</v>
      </c>
      <c r="C71" s="64" t="s">
        <v>566</v>
      </c>
      <c r="D71" s="193">
        <f t="shared" si="0"/>
        <v>0</v>
      </c>
      <c r="E71" s="192">
        <f>Раздел2!H72</f>
        <v>0</v>
      </c>
      <c r="F71" s="192">
        <f>Раздел2!I72</f>
        <v>0</v>
      </c>
      <c r="G71" s="192">
        <f>Раздел2!J72</f>
        <v>0</v>
      </c>
      <c r="H71" s="192">
        <f>Раздел2!K72</f>
        <v>0</v>
      </c>
      <c r="I71" s="193">
        <f t="shared" si="1"/>
        <v>0</v>
      </c>
      <c r="J71" s="192"/>
      <c r="K71" s="192"/>
      <c r="L71" s="192"/>
      <c r="M71" s="192"/>
      <c r="N71" s="193">
        <f t="shared" si="2"/>
        <v>0</v>
      </c>
      <c r="O71" s="192"/>
      <c r="P71" s="192"/>
      <c r="Q71" s="192"/>
      <c r="R71" s="192"/>
      <c r="S71" s="361"/>
      <c r="U71" s="80">
        <f>Раздел2!F79</f>
        <v>0</v>
      </c>
      <c r="V71" s="80">
        <f>Раздел2!F79</f>
        <v>0</v>
      </c>
      <c r="W71" s="80">
        <f>Раздел2!H79</f>
        <v>0</v>
      </c>
      <c r="X71" s="80">
        <f>Раздел2!I79</f>
        <v>0</v>
      </c>
      <c r="Y71" s="80">
        <f>Раздел2!J79</f>
        <v>0</v>
      </c>
      <c r="Z71" s="12">
        <f>Раздел2!K79</f>
        <v>0</v>
      </c>
      <c r="AI71" s="12">
        <f>Раздел2!D72</f>
        <v>0</v>
      </c>
    </row>
    <row r="72" spans="1:35" ht="15.95" customHeight="1" x14ac:dyDescent="0.25">
      <c r="A72" s="355"/>
      <c r="B72" s="126" t="s">
        <v>480</v>
      </c>
      <c r="C72" s="64" t="s">
        <v>567</v>
      </c>
      <c r="D72" s="193">
        <f t="shared" si="0"/>
        <v>0</v>
      </c>
      <c r="E72" s="192">
        <f>Раздел2!H73</f>
        <v>0</v>
      </c>
      <c r="F72" s="192">
        <f>Раздел2!I73</f>
        <v>0</v>
      </c>
      <c r="G72" s="192">
        <f>Раздел2!J73</f>
        <v>0</v>
      </c>
      <c r="H72" s="192">
        <f>Раздел2!K73</f>
        <v>0</v>
      </c>
      <c r="I72" s="193">
        <f t="shared" si="1"/>
        <v>0</v>
      </c>
      <c r="J72" s="192"/>
      <c r="K72" s="192"/>
      <c r="L72" s="192"/>
      <c r="M72" s="192"/>
      <c r="N72" s="193">
        <f t="shared" si="2"/>
        <v>0</v>
      </c>
      <c r="O72" s="192"/>
      <c r="P72" s="192"/>
      <c r="Q72" s="192"/>
      <c r="R72" s="192"/>
      <c r="S72" s="361"/>
      <c r="U72" s="80">
        <f>Раздел2!F80</f>
        <v>0</v>
      </c>
      <c r="V72" s="80">
        <f>Раздел2!F80</f>
        <v>0</v>
      </c>
      <c r="W72" s="80">
        <f>Раздел2!H80</f>
        <v>0</v>
      </c>
      <c r="X72" s="80">
        <f>Раздел2!I80</f>
        <v>0</v>
      </c>
      <c r="Y72" s="80">
        <f>Раздел2!J80</f>
        <v>0</v>
      </c>
      <c r="Z72" s="12">
        <f>Раздел2!K80</f>
        <v>0</v>
      </c>
      <c r="AI72" s="12">
        <f>Раздел2!D73</f>
        <v>0</v>
      </c>
    </row>
    <row r="73" spans="1:35" ht="15.95" customHeight="1" x14ac:dyDescent="0.25">
      <c r="A73" s="355"/>
      <c r="B73" s="126" t="s">
        <v>35</v>
      </c>
      <c r="C73" s="64" t="s">
        <v>568</v>
      </c>
      <c r="D73" s="193">
        <f t="shared" ref="D73:D135" si="10">SUM(E73:H73)</f>
        <v>0</v>
      </c>
      <c r="E73" s="192">
        <f>Раздел2!H74</f>
        <v>0</v>
      </c>
      <c r="F73" s="192">
        <f>Раздел2!I74</f>
        <v>0</v>
      </c>
      <c r="G73" s="192">
        <f>Раздел2!J74</f>
        <v>0</v>
      </c>
      <c r="H73" s="192">
        <f>Раздел2!K74</f>
        <v>0</v>
      </c>
      <c r="I73" s="193">
        <f t="shared" ref="I73:I135" si="11">SUM(J73:M73)</f>
        <v>0</v>
      </c>
      <c r="J73" s="192"/>
      <c r="K73" s="192"/>
      <c r="L73" s="192"/>
      <c r="M73" s="192"/>
      <c r="N73" s="193">
        <f t="shared" ref="N73:N135" si="12">SUM(O73:R73)</f>
        <v>0</v>
      </c>
      <c r="O73" s="192"/>
      <c r="P73" s="192"/>
      <c r="Q73" s="192"/>
      <c r="R73" s="192"/>
      <c r="S73" s="361"/>
      <c r="U73" s="80">
        <f>Раздел2!F81</f>
        <v>0</v>
      </c>
      <c r="V73" s="80">
        <f>Раздел2!F81</f>
        <v>0</v>
      </c>
      <c r="W73" s="80">
        <f>Раздел2!H81</f>
        <v>0</v>
      </c>
      <c r="X73" s="80">
        <f>Раздел2!I81</f>
        <v>0</v>
      </c>
      <c r="Y73" s="80">
        <f>Раздел2!J81</f>
        <v>0</v>
      </c>
      <c r="Z73" s="12">
        <f>Раздел2!K81</f>
        <v>0</v>
      </c>
      <c r="AI73" s="12">
        <f>Раздел2!D74</f>
        <v>0</v>
      </c>
    </row>
    <row r="74" spans="1:35" ht="15.75" customHeight="1" x14ac:dyDescent="0.25">
      <c r="A74" s="355"/>
      <c r="B74" s="126" t="s">
        <v>134</v>
      </c>
      <c r="C74" s="64" t="s">
        <v>569</v>
      </c>
      <c r="D74" s="193">
        <f t="shared" si="10"/>
        <v>0</v>
      </c>
      <c r="E74" s="192">
        <f>Раздел2!H75</f>
        <v>0</v>
      </c>
      <c r="F74" s="192">
        <f>Раздел2!I75</f>
        <v>0</v>
      </c>
      <c r="G74" s="192">
        <f>Раздел2!J75</f>
        <v>0</v>
      </c>
      <c r="H74" s="192">
        <f>Раздел2!K75</f>
        <v>0</v>
      </c>
      <c r="I74" s="193">
        <f t="shared" si="11"/>
        <v>0</v>
      </c>
      <c r="J74" s="192"/>
      <c r="K74" s="192"/>
      <c r="L74" s="192"/>
      <c r="M74" s="192"/>
      <c r="N74" s="193">
        <f t="shared" si="12"/>
        <v>0</v>
      </c>
      <c r="O74" s="192"/>
      <c r="P74" s="192"/>
      <c r="Q74" s="192"/>
      <c r="R74" s="192"/>
      <c r="S74" s="361"/>
      <c r="U74" s="80">
        <f>Раздел2!F82</f>
        <v>0</v>
      </c>
      <c r="V74" s="80">
        <f>Раздел2!F82</f>
        <v>0</v>
      </c>
      <c r="W74" s="80">
        <f>Раздел2!H82</f>
        <v>0</v>
      </c>
      <c r="X74" s="80">
        <f>Раздел2!I82</f>
        <v>0</v>
      </c>
      <c r="Y74" s="80">
        <f>Раздел2!J82</f>
        <v>0</v>
      </c>
      <c r="Z74" s="12">
        <f>Раздел2!K82</f>
        <v>0</v>
      </c>
      <c r="AI74" s="12">
        <f>Раздел2!D75</f>
        <v>0</v>
      </c>
    </row>
    <row r="75" spans="1:35" ht="15.95" customHeight="1" x14ac:dyDescent="0.25">
      <c r="A75" s="355"/>
      <c r="B75" s="126" t="s">
        <v>36</v>
      </c>
      <c r="C75" s="64" t="s">
        <v>570</v>
      </c>
      <c r="D75" s="193">
        <f t="shared" si="10"/>
        <v>0</v>
      </c>
      <c r="E75" s="192">
        <f>Раздел2!H76</f>
        <v>0</v>
      </c>
      <c r="F75" s="192">
        <f>Раздел2!I76</f>
        <v>0</v>
      </c>
      <c r="G75" s="192">
        <f>Раздел2!J76</f>
        <v>0</v>
      </c>
      <c r="H75" s="192">
        <f>Раздел2!K76</f>
        <v>0</v>
      </c>
      <c r="I75" s="193">
        <f t="shared" si="11"/>
        <v>0</v>
      </c>
      <c r="J75" s="192"/>
      <c r="K75" s="192"/>
      <c r="L75" s="192"/>
      <c r="M75" s="192"/>
      <c r="N75" s="193">
        <f t="shared" si="12"/>
        <v>0</v>
      </c>
      <c r="O75" s="192"/>
      <c r="P75" s="192"/>
      <c r="Q75" s="192"/>
      <c r="R75" s="192"/>
      <c r="S75" s="361"/>
      <c r="U75" s="80">
        <f>Раздел2!F83</f>
        <v>0</v>
      </c>
      <c r="V75" s="80">
        <f>Раздел2!F83</f>
        <v>0</v>
      </c>
      <c r="W75" s="80">
        <f>Раздел2!H83</f>
        <v>0</v>
      </c>
      <c r="X75" s="80">
        <f>Раздел2!I83</f>
        <v>0</v>
      </c>
      <c r="Y75" s="80">
        <f>Раздел2!J83</f>
        <v>0</v>
      </c>
      <c r="Z75" s="12">
        <f>Раздел2!K83</f>
        <v>0</v>
      </c>
      <c r="AI75" s="12">
        <f>Раздел2!D76</f>
        <v>0</v>
      </c>
    </row>
    <row r="76" spans="1:35" ht="15.95" customHeight="1" x14ac:dyDescent="0.25">
      <c r="A76" s="355"/>
      <c r="B76" s="126" t="s">
        <v>481</v>
      </c>
      <c r="C76" s="64" t="s">
        <v>571</v>
      </c>
      <c r="D76" s="193">
        <f t="shared" si="10"/>
        <v>0</v>
      </c>
      <c r="E76" s="192">
        <f>Раздел2!H77</f>
        <v>0</v>
      </c>
      <c r="F76" s="192">
        <f>Раздел2!I77</f>
        <v>0</v>
      </c>
      <c r="G76" s="192">
        <f>Раздел2!J77</f>
        <v>0</v>
      </c>
      <c r="H76" s="192">
        <f>Раздел2!K77</f>
        <v>0</v>
      </c>
      <c r="I76" s="193">
        <f t="shared" si="11"/>
        <v>0</v>
      </c>
      <c r="J76" s="192"/>
      <c r="K76" s="192"/>
      <c r="L76" s="192"/>
      <c r="M76" s="192"/>
      <c r="N76" s="193">
        <f t="shared" si="12"/>
        <v>0</v>
      </c>
      <c r="O76" s="192"/>
      <c r="P76" s="192"/>
      <c r="Q76" s="192"/>
      <c r="R76" s="192"/>
      <c r="S76" s="361"/>
      <c r="U76" s="80">
        <f>Раздел2!F84</f>
        <v>0</v>
      </c>
      <c r="V76" s="80">
        <f>Раздел2!F84</f>
        <v>0</v>
      </c>
      <c r="W76" s="80">
        <f>Раздел2!H84</f>
        <v>0</v>
      </c>
      <c r="X76" s="80">
        <f>Раздел2!I84</f>
        <v>0</v>
      </c>
      <c r="Y76" s="80">
        <f>Раздел2!J84</f>
        <v>0</v>
      </c>
      <c r="Z76" s="12">
        <f>Раздел2!K84</f>
        <v>0</v>
      </c>
      <c r="AI76" s="12">
        <f>Раздел2!D77</f>
        <v>0</v>
      </c>
    </row>
    <row r="77" spans="1:35" ht="15.95" customHeight="1" x14ac:dyDescent="0.25">
      <c r="A77" s="355"/>
      <c r="B77" s="126" t="s">
        <v>256</v>
      </c>
      <c r="C77" s="64" t="s">
        <v>572</v>
      </c>
      <c r="D77" s="193">
        <f t="shared" si="10"/>
        <v>0</v>
      </c>
      <c r="E77" s="192">
        <f>Раздел2!H78</f>
        <v>0</v>
      </c>
      <c r="F77" s="192">
        <f>Раздел2!I78</f>
        <v>0</v>
      </c>
      <c r="G77" s="192">
        <f>Раздел2!J78</f>
        <v>0</v>
      </c>
      <c r="H77" s="192">
        <f>Раздел2!K78</f>
        <v>0</v>
      </c>
      <c r="I77" s="193">
        <f t="shared" si="11"/>
        <v>0</v>
      </c>
      <c r="J77" s="192"/>
      <c r="K77" s="192"/>
      <c r="L77" s="192"/>
      <c r="M77" s="192"/>
      <c r="N77" s="193">
        <f t="shared" si="12"/>
        <v>0</v>
      </c>
      <c r="O77" s="192"/>
      <c r="P77" s="192"/>
      <c r="Q77" s="192"/>
      <c r="R77" s="192"/>
      <c r="S77" s="361"/>
      <c r="U77" s="80">
        <f>Раздел2!F85</f>
        <v>0</v>
      </c>
      <c r="V77" s="80">
        <f>Раздел2!F85</f>
        <v>0</v>
      </c>
      <c r="W77" s="80">
        <f>Раздел2!H85</f>
        <v>0</v>
      </c>
      <c r="X77" s="80">
        <f>Раздел2!I85</f>
        <v>0</v>
      </c>
      <c r="Y77" s="80">
        <f>Раздел2!J85</f>
        <v>0</v>
      </c>
      <c r="Z77" s="12">
        <f>Раздел2!K85</f>
        <v>0</v>
      </c>
      <c r="AI77" s="12">
        <f>Раздел2!D78</f>
        <v>0</v>
      </c>
    </row>
    <row r="78" spans="1:35" ht="15.95" customHeight="1" x14ac:dyDescent="0.25">
      <c r="A78" s="355"/>
      <c r="B78" s="126" t="s">
        <v>37</v>
      </c>
      <c r="C78" s="64" t="s">
        <v>573</v>
      </c>
      <c r="D78" s="193">
        <f t="shared" si="10"/>
        <v>0</v>
      </c>
      <c r="E78" s="192">
        <f>Раздел2!H79</f>
        <v>0</v>
      </c>
      <c r="F78" s="192">
        <f>Раздел2!I79</f>
        <v>0</v>
      </c>
      <c r="G78" s="192">
        <f>Раздел2!J79</f>
        <v>0</v>
      </c>
      <c r="H78" s="192">
        <f>Раздел2!K79</f>
        <v>0</v>
      </c>
      <c r="I78" s="193">
        <f t="shared" si="11"/>
        <v>0</v>
      </c>
      <c r="J78" s="192"/>
      <c r="K78" s="192"/>
      <c r="L78" s="192"/>
      <c r="M78" s="192"/>
      <c r="N78" s="193">
        <f t="shared" si="12"/>
        <v>0</v>
      </c>
      <c r="O78" s="192"/>
      <c r="P78" s="192"/>
      <c r="Q78" s="192"/>
      <c r="R78" s="192"/>
      <c r="S78" s="361"/>
      <c r="U78" s="80">
        <f>Раздел2!F86</f>
        <v>0</v>
      </c>
      <c r="V78" s="80">
        <f>Раздел2!F86</f>
        <v>0</v>
      </c>
      <c r="W78" s="80">
        <f>Раздел2!H86</f>
        <v>0</v>
      </c>
      <c r="X78" s="80">
        <f>Раздел2!I86</f>
        <v>0</v>
      </c>
      <c r="Y78" s="80">
        <f>Раздел2!J86</f>
        <v>0</v>
      </c>
      <c r="Z78" s="12">
        <f>Раздел2!K86</f>
        <v>0</v>
      </c>
      <c r="AI78" s="12">
        <f>Раздел2!D79</f>
        <v>0</v>
      </c>
    </row>
    <row r="79" spans="1:35" ht="15.95" customHeight="1" x14ac:dyDescent="0.25">
      <c r="A79" s="355"/>
      <c r="B79" s="126" t="s">
        <v>257</v>
      </c>
      <c r="C79" s="64" t="s">
        <v>574</v>
      </c>
      <c r="D79" s="193">
        <f t="shared" si="10"/>
        <v>0</v>
      </c>
      <c r="E79" s="192">
        <f>Раздел2!H80</f>
        <v>0</v>
      </c>
      <c r="F79" s="192">
        <f>Раздел2!I80</f>
        <v>0</v>
      </c>
      <c r="G79" s="192">
        <f>Раздел2!J80</f>
        <v>0</v>
      </c>
      <c r="H79" s="192">
        <f>Раздел2!K80</f>
        <v>0</v>
      </c>
      <c r="I79" s="193">
        <f t="shared" si="11"/>
        <v>0</v>
      </c>
      <c r="J79" s="192"/>
      <c r="K79" s="192"/>
      <c r="L79" s="192"/>
      <c r="M79" s="192"/>
      <c r="N79" s="193">
        <f t="shared" si="12"/>
        <v>0</v>
      </c>
      <c r="O79" s="192"/>
      <c r="P79" s="192"/>
      <c r="Q79" s="192"/>
      <c r="R79" s="192"/>
      <c r="S79" s="361"/>
      <c r="U79" s="80">
        <f>Раздел2!F87</f>
        <v>0</v>
      </c>
      <c r="V79" s="80">
        <f>Раздел2!F87</f>
        <v>0</v>
      </c>
      <c r="W79" s="80">
        <f>Раздел2!H87</f>
        <v>0</v>
      </c>
      <c r="X79" s="80">
        <f>Раздел2!I87</f>
        <v>0</v>
      </c>
      <c r="Y79" s="80">
        <f>Раздел2!J87</f>
        <v>0</v>
      </c>
      <c r="Z79" s="12">
        <f>Раздел2!K87</f>
        <v>0</v>
      </c>
      <c r="AI79" s="12">
        <f>Раздел2!D80</f>
        <v>0</v>
      </c>
    </row>
    <row r="80" spans="1:35" ht="17.25" customHeight="1" x14ac:dyDescent="0.25">
      <c r="A80" s="355"/>
      <c r="B80" s="126" t="s">
        <v>258</v>
      </c>
      <c r="C80" s="64" t="s">
        <v>575</v>
      </c>
      <c r="D80" s="193">
        <f t="shared" si="10"/>
        <v>0</v>
      </c>
      <c r="E80" s="192">
        <f>Раздел2!H81</f>
        <v>0</v>
      </c>
      <c r="F80" s="192">
        <f>Раздел2!I81</f>
        <v>0</v>
      </c>
      <c r="G80" s="192">
        <f>Раздел2!J81</f>
        <v>0</v>
      </c>
      <c r="H80" s="192">
        <f>Раздел2!K81</f>
        <v>0</v>
      </c>
      <c r="I80" s="193">
        <f t="shared" si="11"/>
        <v>0</v>
      </c>
      <c r="J80" s="192"/>
      <c r="K80" s="192"/>
      <c r="L80" s="192"/>
      <c r="M80" s="192"/>
      <c r="N80" s="193">
        <f t="shared" si="12"/>
        <v>0</v>
      </c>
      <c r="O80" s="192"/>
      <c r="P80" s="192"/>
      <c r="Q80" s="192"/>
      <c r="R80" s="192"/>
      <c r="S80" s="361"/>
      <c r="U80" s="80">
        <f>Раздел2!F88</f>
        <v>0</v>
      </c>
      <c r="V80" s="80">
        <f>Раздел2!F88</f>
        <v>0</v>
      </c>
      <c r="W80" s="80">
        <f>Раздел2!H88</f>
        <v>0</v>
      </c>
      <c r="X80" s="80">
        <f>Раздел2!I88</f>
        <v>0</v>
      </c>
      <c r="Y80" s="80">
        <f>Раздел2!J88</f>
        <v>0</v>
      </c>
      <c r="Z80" s="12">
        <f>Раздел2!K88</f>
        <v>0</v>
      </c>
      <c r="AI80" s="12">
        <f>Раздел2!D81</f>
        <v>0</v>
      </c>
    </row>
    <row r="81" spans="1:35" ht="15.75" customHeight="1" x14ac:dyDescent="0.25">
      <c r="A81" s="355"/>
      <c r="B81" s="126" t="s">
        <v>776</v>
      </c>
      <c r="C81" s="64" t="s">
        <v>576</v>
      </c>
      <c r="D81" s="193">
        <f>SUM(D82:D83)</f>
        <v>0</v>
      </c>
      <c r="E81" s="193">
        <f t="shared" ref="E81:R81" si="13">SUM(E82:E83)</f>
        <v>0</v>
      </c>
      <c r="F81" s="193">
        <f t="shared" si="13"/>
        <v>0</v>
      </c>
      <c r="G81" s="193">
        <f t="shared" si="13"/>
        <v>0</v>
      </c>
      <c r="H81" s="193">
        <f t="shared" si="13"/>
        <v>0</v>
      </c>
      <c r="I81" s="193">
        <f t="shared" si="13"/>
        <v>0</v>
      </c>
      <c r="J81" s="193">
        <f t="shared" si="13"/>
        <v>0</v>
      </c>
      <c r="K81" s="193">
        <f t="shared" si="13"/>
        <v>0</v>
      </c>
      <c r="L81" s="193">
        <f t="shared" si="13"/>
        <v>0</v>
      </c>
      <c r="M81" s="193">
        <f t="shared" si="13"/>
        <v>0</v>
      </c>
      <c r="N81" s="193">
        <f t="shared" si="13"/>
        <v>0</v>
      </c>
      <c r="O81" s="193">
        <f t="shared" si="13"/>
        <v>0</v>
      </c>
      <c r="P81" s="193">
        <f t="shared" si="13"/>
        <v>0</v>
      </c>
      <c r="Q81" s="193">
        <f t="shared" si="13"/>
        <v>0</v>
      </c>
      <c r="R81" s="193">
        <f t="shared" si="13"/>
        <v>0</v>
      </c>
      <c r="S81" s="361"/>
      <c r="U81" s="80">
        <f>Раздел2!F89</f>
        <v>0</v>
      </c>
      <c r="V81" s="80">
        <f>Раздел2!F89</f>
        <v>0</v>
      </c>
      <c r="W81" s="80">
        <f>Раздел2!H89</f>
        <v>0</v>
      </c>
      <c r="X81" s="80">
        <f>Раздел2!I89</f>
        <v>0</v>
      </c>
      <c r="Y81" s="80">
        <f>Раздел2!J89</f>
        <v>0</v>
      </c>
      <c r="Z81" s="12">
        <f>Раздел2!K89</f>
        <v>0</v>
      </c>
      <c r="AI81" s="12">
        <f>Раздел2!D82</f>
        <v>0</v>
      </c>
    </row>
    <row r="82" spans="1:35" ht="21" customHeight="1" x14ac:dyDescent="0.25">
      <c r="A82" s="355"/>
      <c r="B82" s="127" t="s">
        <v>418</v>
      </c>
      <c r="C82" s="64" t="s">
        <v>577</v>
      </c>
      <c r="D82" s="193">
        <f t="shared" si="10"/>
        <v>0</v>
      </c>
      <c r="E82" s="192">
        <f>Раздел2!H83</f>
        <v>0</v>
      </c>
      <c r="F82" s="192">
        <f>Раздел2!I83</f>
        <v>0</v>
      </c>
      <c r="G82" s="192">
        <f>Раздел2!J83</f>
        <v>0</v>
      </c>
      <c r="H82" s="192">
        <f>Раздел2!K83</f>
        <v>0</v>
      </c>
      <c r="I82" s="193">
        <f t="shared" si="11"/>
        <v>0</v>
      </c>
      <c r="J82" s="192"/>
      <c r="K82" s="192"/>
      <c r="L82" s="192"/>
      <c r="M82" s="192"/>
      <c r="N82" s="193">
        <f t="shared" si="12"/>
        <v>0</v>
      </c>
      <c r="O82" s="192"/>
      <c r="P82" s="192"/>
      <c r="Q82" s="192"/>
      <c r="R82" s="192"/>
      <c r="S82" s="361"/>
      <c r="U82" s="80">
        <f>Раздел2!F90</f>
        <v>0</v>
      </c>
      <c r="V82" s="80">
        <f>Раздел2!F90</f>
        <v>0</v>
      </c>
      <c r="W82" s="80">
        <f>Раздел2!H90</f>
        <v>0</v>
      </c>
      <c r="X82" s="80">
        <f>Раздел2!I90</f>
        <v>0</v>
      </c>
      <c r="Y82" s="80">
        <f>Раздел2!J90</f>
        <v>0</v>
      </c>
      <c r="Z82" s="12">
        <f>Раздел2!K90</f>
        <v>0</v>
      </c>
      <c r="AI82" s="12">
        <f>Раздел2!D83</f>
        <v>0</v>
      </c>
    </row>
    <row r="83" spans="1:35" ht="15" customHeight="1" x14ac:dyDescent="0.25">
      <c r="A83" s="355"/>
      <c r="B83" s="127" t="s">
        <v>292</v>
      </c>
      <c r="C83" s="64" t="s">
        <v>578</v>
      </c>
      <c r="D83" s="193">
        <f t="shared" si="10"/>
        <v>0</v>
      </c>
      <c r="E83" s="192">
        <f>Раздел2!H84</f>
        <v>0</v>
      </c>
      <c r="F83" s="192">
        <f>Раздел2!I84</f>
        <v>0</v>
      </c>
      <c r="G83" s="192">
        <f>Раздел2!J84</f>
        <v>0</v>
      </c>
      <c r="H83" s="192">
        <f>Раздел2!K84</f>
        <v>0</v>
      </c>
      <c r="I83" s="193">
        <f t="shared" si="11"/>
        <v>0</v>
      </c>
      <c r="J83" s="192"/>
      <c r="K83" s="192"/>
      <c r="L83" s="192"/>
      <c r="M83" s="192"/>
      <c r="N83" s="193">
        <f t="shared" si="12"/>
        <v>0</v>
      </c>
      <c r="O83" s="192"/>
      <c r="P83" s="192"/>
      <c r="Q83" s="192"/>
      <c r="R83" s="192"/>
      <c r="S83" s="361"/>
      <c r="U83" s="80">
        <f>Раздел2!F91</f>
        <v>0</v>
      </c>
      <c r="V83" s="80">
        <f>Раздел2!F91</f>
        <v>0</v>
      </c>
      <c r="W83" s="80">
        <f>Раздел2!H91</f>
        <v>0</v>
      </c>
      <c r="X83" s="80">
        <f>Раздел2!I91</f>
        <v>0</v>
      </c>
      <c r="Y83" s="80">
        <f>Раздел2!J91</f>
        <v>0</v>
      </c>
      <c r="Z83" s="12">
        <f>Раздел2!K91</f>
        <v>0</v>
      </c>
      <c r="AI83" s="12">
        <f>Раздел2!D84</f>
        <v>0</v>
      </c>
    </row>
    <row r="84" spans="1:35" ht="15.95" customHeight="1" x14ac:dyDescent="0.25">
      <c r="A84" s="355"/>
      <c r="B84" s="126" t="s">
        <v>38</v>
      </c>
      <c r="C84" s="64" t="s">
        <v>579</v>
      </c>
      <c r="D84" s="193">
        <f t="shared" si="10"/>
        <v>0</v>
      </c>
      <c r="E84" s="192">
        <f>Раздел2!H85</f>
        <v>0</v>
      </c>
      <c r="F84" s="192">
        <f>Раздел2!I85</f>
        <v>0</v>
      </c>
      <c r="G84" s="192">
        <f>Раздел2!J85</f>
        <v>0</v>
      </c>
      <c r="H84" s="192">
        <f>Раздел2!K85</f>
        <v>0</v>
      </c>
      <c r="I84" s="193">
        <f t="shared" si="11"/>
        <v>0</v>
      </c>
      <c r="J84" s="192"/>
      <c r="K84" s="192"/>
      <c r="L84" s="192"/>
      <c r="M84" s="192"/>
      <c r="N84" s="193">
        <f t="shared" si="12"/>
        <v>0</v>
      </c>
      <c r="O84" s="192"/>
      <c r="P84" s="192"/>
      <c r="Q84" s="192"/>
      <c r="R84" s="192"/>
      <c r="S84" s="361"/>
      <c r="U84" s="80">
        <f>Раздел2!F92</f>
        <v>0</v>
      </c>
      <c r="V84" s="80">
        <f>Раздел2!F92</f>
        <v>0</v>
      </c>
      <c r="W84" s="80">
        <f>Раздел2!H92</f>
        <v>0</v>
      </c>
      <c r="X84" s="80">
        <f>Раздел2!I92</f>
        <v>0</v>
      </c>
      <c r="Y84" s="80">
        <f>Раздел2!J92</f>
        <v>0</v>
      </c>
      <c r="Z84" s="12">
        <f>Раздел2!K92</f>
        <v>0</v>
      </c>
      <c r="AI84" s="12">
        <f>Раздел2!D85</f>
        <v>0</v>
      </c>
    </row>
    <row r="85" spans="1:35" ht="15.75" customHeight="1" x14ac:dyDescent="0.25">
      <c r="A85" s="355"/>
      <c r="B85" s="126" t="s">
        <v>39</v>
      </c>
      <c r="C85" s="64" t="s">
        <v>580</v>
      </c>
      <c r="D85" s="193">
        <f t="shared" si="10"/>
        <v>0</v>
      </c>
      <c r="E85" s="192">
        <f>Раздел2!H86</f>
        <v>0</v>
      </c>
      <c r="F85" s="192">
        <f>Раздел2!I86</f>
        <v>0</v>
      </c>
      <c r="G85" s="192">
        <f>Раздел2!J86</f>
        <v>0</v>
      </c>
      <c r="H85" s="192">
        <f>Раздел2!K86</f>
        <v>0</v>
      </c>
      <c r="I85" s="193">
        <f t="shared" si="11"/>
        <v>0</v>
      </c>
      <c r="J85" s="192"/>
      <c r="K85" s="192"/>
      <c r="L85" s="192"/>
      <c r="M85" s="192"/>
      <c r="N85" s="193">
        <f t="shared" si="12"/>
        <v>0</v>
      </c>
      <c r="O85" s="192"/>
      <c r="P85" s="192"/>
      <c r="Q85" s="192"/>
      <c r="R85" s="192"/>
      <c r="S85" s="361"/>
      <c r="U85" s="80">
        <f>Раздел2!F93</f>
        <v>0</v>
      </c>
      <c r="V85" s="80">
        <f>Раздел2!F93</f>
        <v>0</v>
      </c>
      <c r="W85" s="80">
        <f>Раздел2!H93</f>
        <v>0</v>
      </c>
      <c r="X85" s="80">
        <f>Раздел2!I93</f>
        <v>0</v>
      </c>
      <c r="Y85" s="80">
        <f>Раздел2!J93</f>
        <v>0</v>
      </c>
      <c r="Z85" s="12">
        <f>Раздел2!K93</f>
        <v>0</v>
      </c>
      <c r="AI85" s="12">
        <f>Раздел2!D86</f>
        <v>0</v>
      </c>
    </row>
    <row r="86" spans="1:35" ht="15.75" customHeight="1" x14ac:dyDescent="0.25">
      <c r="A86" s="355"/>
      <c r="B86" s="126" t="s">
        <v>40</v>
      </c>
      <c r="C86" s="64" t="s">
        <v>581</v>
      </c>
      <c r="D86" s="193">
        <f t="shared" si="10"/>
        <v>0</v>
      </c>
      <c r="E86" s="192">
        <f>Раздел2!H87</f>
        <v>0</v>
      </c>
      <c r="F86" s="192">
        <f>Раздел2!I87</f>
        <v>0</v>
      </c>
      <c r="G86" s="192">
        <f>Раздел2!J87</f>
        <v>0</v>
      </c>
      <c r="H86" s="192">
        <f>Раздел2!K87</f>
        <v>0</v>
      </c>
      <c r="I86" s="193">
        <f t="shared" si="11"/>
        <v>0</v>
      </c>
      <c r="J86" s="192"/>
      <c r="K86" s="192"/>
      <c r="L86" s="192"/>
      <c r="M86" s="192"/>
      <c r="N86" s="193">
        <f t="shared" si="12"/>
        <v>0</v>
      </c>
      <c r="O86" s="192"/>
      <c r="P86" s="192"/>
      <c r="Q86" s="192"/>
      <c r="R86" s="192"/>
      <c r="S86" s="361"/>
      <c r="U86" s="80">
        <f>Раздел2!F94</f>
        <v>0</v>
      </c>
      <c r="V86" s="80">
        <f>Раздел2!F94</f>
        <v>0</v>
      </c>
      <c r="W86" s="80">
        <f>Раздел2!H94</f>
        <v>0</v>
      </c>
      <c r="X86" s="80">
        <f>Раздел2!I94</f>
        <v>0</v>
      </c>
      <c r="Y86" s="80">
        <f>Раздел2!J94</f>
        <v>0</v>
      </c>
      <c r="Z86" s="12">
        <f>Раздел2!K94</f>
        <v>0</v>
      </c>
      <c r="AI86" s="12">
        <f>Раздел2!D87</f>
        <v>0</v>
      </c>
    </row>
    <row r="87" spans="1:35" ht="15.75" customHeight="1" x14ac:dyDescent="0.25">
      <c r="A87" s="355"/>
      <c r="B87" s="126" t="s">
        <v>482</v>
      </c>
      <c r="C87" s="64" t="s">
        <v>582</v>
      </c>
      <c r="D87" s="193">
        <f t="shared" si="10"/>
        <v>0</v>
      </c>
      <c r="E87" s="192">
        <f>Раздел2!H88</f>
        <v>0</v>
      </c>
      <c r="F87" s="192">
        <f>Раздел2!I88</f>
        <v>0</v>
      </c>
      <c r="G87" s="192">
        <f>Раздел2!J88</f>
        <v>0</v>
      </c>
      <c r="H87" s="192">
        <f>Раздел2!K88</f>
        <v>0</v>
      </c>
      <c r="I87" s="193">
        <f t="shared" si="11"/>
        <v>0</v>
      </c>
      <c r="J87" s="192"/>
      <c r="K87" s="192"/>
      <c r="L87" s="192"/>
      <c r="M87" s="192"/>
      <c r="N87" s="193">
        <f t="shared" si="12"/>
        <v>0</v>
      </c>
      <c r="O87" s="192"/>
      <c r="P87" s="192"/>
      <c r="Q87" s="192"/>
      <c r="R87" s="192"/>
      <c r="S87" s="361"/>
      <c r="U87" s="80">
        <f>Раздел2!F95</f>
        <v>0</v>
      </c>
      <c r="V87" s="80">
        <f>Раздел2!F95</f>
        <v>0</v>
      </c>
      <c r="W87" s="80">
        <f>Раздел2!H95</f>
        <v>0</v>
      </c>
      <c r="X87" s="80">
        <f>Раздел2!I95</f>
        <v>0</v>
      </c>
      <c r="Y87" s="80">
        <f>Раздел2!J95</f>
        <v>0</v>
      </c>
      <c r="Z87" s="12">
        <f>Раздел2!K95</f>
        <v>0</v>
      </c>
      <c r="AI87" s="12">
        <f>Раздел2!D88</f>
        <v>0</v>
      </c>
    </row>
    <row r="88" spans="1:35" ht="15.75" customHeight="1" x14ac:dyDescent="0.25">
      <c r="A88" s="355"/>
      <c r="B88" s="126" t="s">
        <v>483</v>
      </c>
      <c r="C88" s="64" t="s">
        <v>583</v>
      </c>
      <c r="D88" s="193">
        <f t="shared" si="10"/>
        <v>0</v>
      </c>
      <c r="E88" s="192">
        <f>Раздел2!H89</f>
        <v>0</v>
      </c>
      <c r="F88" s="192">
        <f>Раздел2!I89</f>
        <v>0</v>
      </c>
      <c r="G88" s="192">
        <f>Раздел2!J89</f>
        <v>0</v>
      </c>
      <c r="H88" s="192">
        <f>Раздел2!K89</f>
        <v>0</v>
      </c>
      <c r="I88" s="193">
        <f t="shared" si="11"/>
        <v>0</v>
      </c>
      <c r="J88" s="192"/>
      <c r="K88" s="192"/>
      <c r="L88" s="192"/>
      <c r="M88" s="192"/>
      <c r="N88" s="193">
        <f t="shared" si="12"/>
        <v>0</v>
      </c>
      <c r="O88" s="192"/>
      <c r="P88" s="192"/>
      <c r="Q88" s="192"/>
      <c r="R88" s="192"/>
      <c r="S88" s="361"/>
      <c r="U88" s="80">
        <f>Раздел2!F96</f>
        <v>0</v>
      </c>
      <c r="V88" s="80">
        <f>Раздел2!F96</f>
        <v>0</v>
      </c>
      <c r="W88" s="80">
        <f>Раздел2!H96</f>
        <v>0</v>
      </c>
      <c r="X88" s="80">
        <f>Раздел2!I96</f>
        <v>0</v>
      </c>
      <c r="Y88" s="80">
        <f>Раздел2!J96</f>
        <v>0</v>
      </c>
      <c r="Z88" s="12">
        <f>Раздел2!K96</f>
        <v>0</v>
      </c>
      <c r="AI88" s="12">
        <f>Раздел2!D89</f>
        <v>0</v>
      </c>
    </row>
    <row r="89" spans="1:35" ht="15.95" customHeight="1" x14ac:dyDescent="0.25">
      <c r="A89" s="355"/>
      <c r="B89" s="126" t="s">
        <v>41</v>
      </c>
      <c r="C89" s="64" t="s">
        <v>584</v>
      </c>
      <c r="D89" s="193">
        <f t="shared" si="10"/>
        <v>0</v>
      </c>
      <c r="E89" s="192">
        <f>Раздел2!H90</f>
        <v>0</v>
      </c>
      <c r="F89" s="192">
        <f>Раздел2!I90</f>
        <v>0</v>
      </c>
      <c r="G89" s="192">
        <f>Раздел2!J90</f>
        <v>0</v>
      </c>
      <c r="H89" s="192">
        <f>Раздел2!K90</f>
        <v>0</v>
      </c>
      <c r="I89" s="193">
        <f t="shared" si="11"/>
        <v>0</v>
      </c>
      <c r="J89" s="192"/>
      <c r="K89" s="192"/>
      <c r="L89" s="192"/>
      <c r="M89" s="192"/>
      <c r="N89" s="193">
        <f t="shared" si="12"/>
        <v>0</v>
      </c>
      <c r="O89" s="192"/>
      <c r="P89" s="192"/>
      <c r="Q89" s="192"/>
      <c r="R89" s="192"/>
      <c r="S89" s="361"/>
      <c r="U89" s="80">
        <f>Раздел2!F97</f>
        <v>0</v>
      </c>
      <c r="V89" s="80">
        <f>Раздел2!F97</f>
        <v>0</v>
      </c>
      <c r="W89" s="80">
        <f>Раздел2!H97</f>
        <v>0</v>
      </c>
      <c r="X89" s="80">
        <f>Раздел2!I97</f>
        <v>0</v>
      </c>
      <c r="Y89" s="80">
        <f>Раздел2!J97</f>
        <v>0</v>
      </c>
      <c r="Z89" s="12">
        <f>Раздел2!K97</f>
        <v>0</v>
      </c>
      <c r="AI89" s="12">
        <f>Раздел2!D90</f>
        <v>0</v>
      </c>
    </row>
    <row r="90" spans="1:35" ht="15.95" customHeight="1" x14ac:dyDescent="0.25">
      <c r="A90" s="355"/>
      <c r="B90" s="126" t="s">
        <v>386</v>
      </c>
      <c r="C90" s="64" t="s">
        <v>585</v>
      </c>
      <c r="D90" s="193">
        <f>SUM(D91:D92)</f>
        <v>0</v>
      </c>
      <c r="E90" s="193">
        <f t="shared" ref="E90:R90" si="14">SUM(E91:E92)</f>
        <v>0</v>
      </c>
      <c r="F90" s="193">
        <f t="shared" si="14"/>
        <v>0</v>
      </c>
      <c r="G90" s="193">
        <f t="shared" si="14"/>
        <v>0</v>
      </c>
      <c r="H90" s="193">
        <f t="shared" si="14"/>
        <v>0</v>
      </c>
      <c r="I90" s="193">
        <f t="shared" si="14"/>
        <v>0</v>
      </c>
      <c r="J90" s="193">
        <f t="shared" si="14"/>
        <v>0</v>
      </c>
      <c r="K90" s="193">
        <f t="shared" si="14"/>
        <v>0</v>
      </c>
      <c r="L90" s="193">
        <f t="shared" si="14"/>
        <v>0</v>
      </c>
      <c r="M90" s="193">
        <f t="shared" si="14"/>
        <v>0</v>
      </c>
      <c r="N90" s="193">
        <f t="shared" si="14"/>
        <v>0</v>
      </c>
      <c r="O90" s="193">
        <f t="shared" si="14"/>
        <v>0</v>
      </c>
      <c r="P90" s="193">
        <f t="shared" si="14"/>
        <v>0</v>
      </c>
      <c r="Q90" s="193">
        <f t="shared" si="14"/>
        <v>0</v>
      </c>
      <c r="R90" s="193">
        <f t="shared" si="14"/>
        <v>0</v>
      </c>
      <c r="S90" s="361"/>
      <c r="U90" s="80">
        <f>Раздел2!F98</f>
        <v>260</v>
      </c>
      <c r="V90" s="80">
        <f>Раздел2!F98</f>
        <v>260</v>
      </c>
      <c r="W90" s="80">
        <f>Раздел2!H98</f>
        <v>0</v>
      </c>
      <c r="X90" s="80">
        <f>Раздел2!I98</f>
        <v>0</v>
      </c>
      <c r="Y90" s="80">
        <f>Раздел2!J98</f>
        <v>0</v>
      </c>
      <c r="Z90" s="12">
        <f>Раздел2!K98</f>
        <v>0</v>
      </c>
      <c r="AI90" s="12">
        <f>Раздел2!D91</f>
        <v>0</v>
      </c>
    </row>
    <row r="91" spans="1:35" ht="21" customHeight="1" x14ac:dyDescent="0.25">
      <c r="A91" s="355"/>
      <c r="B91" s="127" t="s">
        <v>419</v>
      </c>
      <c r="C91" s="64" t="s">
        <v>586</v>
      </c>
      <c r="D91" s="193">
        <f t="shared" si="10"/>
        <v>0</v>
      </c>
      <c r="E91" s="192">
        <f>Раздел2!H92</f>
        <v>0</v>
      </c>
      <c r="F91" s="192">
        <f>Раздел2!I92</f>
        <v>0</v>
      </c>
      <c r="G91" s="192">
        <f>Раздел2!J92</f>
        <v>0</v>
      </c>
      <c r="H91" s="192">
        <f>Раздел2!K92</f>
        <v>0</v>
      </c>
      <c r="I91" s="193">
        <f t="shared" si="11"/>
        <v>0</v>
      </c>
      <c r="J91" s="192"/>
      <c r="K91" s="192"/>
      <c r="L91" s="192"/>
      <c r="M91" s="192"/>
      <c r="N91" s="193">
        <f t="shared" si="12"/>
        <v>0</v>
      </c>
      <c r="O91" s="192"/>
      <c r="P91" s="192"/>
      <c r="Q91" s="192"/>
      <c r="R91" s="192"/>
      <c r="S91" s="361"/>
      <c r="U91" s="80">
        <f>Раздел2!F99</f>
        <v>0</v>
      </c>
      <c r="V91" s="80">
        <f>Раздел2!F99</f>
        <v>0</v>
      </c>
      <c r="W91" s="80">
        <f>Раздел2!H99</f>
        <v>0</v>
      </c>
      <c r="X91" s="80">
        <f>Раздел2!I99</f>
        <v>0</v>
      </c>
      <c r="Y91" s="80">
        <f>Раздел2!J99</f>
        <v>0</v>
      </c>
      <c r="Z91" s="12">
        <f>Раздел2!K99</f>
        <v>0</v>
      </c>
      <c r="AI91" s="12">
        <f>Раздел2!D92</f>
        <v>0</v>
      </c>
    </row>
    <row r="92" spans="1:35" ht="15" customHeight="1" x14ac:dyDescent="0.25">
      <c r="A92" s="355"/>
      <c r="B92" s="127" t="s">
        <v>78</v>
      </c>
      <c r="C92" s="64" t="s">
        <v>587</v>
      </c>
      <c r="D92" s="193">
        <f t="shared" si="10"/>
        <v>0</v>
      </c>
      <c r="E92" s="192">
        <f>Раздел2!H93</f>
        <v>0</v>
      </c>
      <c r="F92" s="192">
        <f>Раздел2!I93</f>
        <v>0</v>
      </c>
      <c r="G92" s="192">
        <f>Раздел2!J93</f>
        <v>0</v>
      </c>
      <c r="H92" s="192">
        <f>Раздел2!K93</f>
        <v>0</v>
      </c>
      <c r="I92" s="193">
        <f t="shared" si="11"/>
        <v>0</v>
      </c>
      <c r="J92" s="192"/>
      <c r="K92" s="192"/>
      <c r="L92" s="192"/>
      <c r="M92" s="192"/>
      <c r="N92" s="193">
        <f t="shared" si="12"/>
        <v>0</v>
      </c>
      <c r="O92" s="192"/>
      <c r="P92" s="192"/>
      <c r="Q92" s="192"/>
      <c r="R92" s="192"/>
      <c r="S92" s="361"/>
      <c r="U92" s="80">
        <f>Раздел2!F100</f>
        <v>233</v>
      </c>
      <c r="V92" s="80">
        <f>Раздел2!F100</f>
        <v>233</v>
      </c>
      <c r="W92" s="80">
        <f>Раздел2!H100</f>
        <v>0</v>
      </c>
      <c r="X92" s="80">
        <f>Раздел2!I100</f>
        <v>0</v>
      </c>
      <c r="Y92" s="80">
        <f>Раздел2!J100</f>
        <v>0</v>
      </c>
      <c r="Z92" s="12">
        <f>Раздел2!K100</f>
        <v>0</v>
      </c>
      <c r="AI92" s="12">
        <f>Раздел2!D93</f>
        <v>0</v>
      </c>
    </row>
    <row r="93" spans="1:35" ht="15.95" customHeight="1" x14ac:dyDescent="0.25">
      <c r="A93" s="355"/>
      <c r="B93" s="126" t="s">
        <v>259</v>
      </c>
      <c r="C93" s="64" t="s">
        <v>588</v>
      </c>
      <c r="D93" s="193">
        <f t="shared" si="10"/>
        <v>0</v>
      </c>
      <c r="E93" s="192">
        <f>Раздел2!H94</f>
        <v>0</v>
      </c>
      <c r="F93" s="192">
        <f>Раздел2!I94</f>
        <v>0</v>
      </c>
      <c r="G93" s="192">
        <f>Раздел2!J94</f>
        <v>0</v>
      </c>
      <c r="H93" s="192">
        <f>Раздел2!K94</f>
        <v>0</v>
      </c>
      <c r="I93" s="193">
        <f t="shared" si="11"/>
        <v>0</v>
      </c>
      <c r="J93" s="192"/>
      <c r="K93" s="192"/>
      <c r="L93" s="192"/>
      <c r="M93" s="192"/>
      <c r="N93" s="193">
        <f t="shared" si="12"/>
        <v>0</v>
      </c>
      <c r="O93" s="192"/>
      <c r="P93" s="192"/>
      <c r="Q93" s="192"/>
      <c r="R93" s="192"/>
      <c r="S93" s="361"/>
      <c r="U93" s="80">
        <f>Раздел2!F101</f>
        <v>0</v>
      </c>
      <c r="V93" s="80">
        <f>Раздел2!F101</f>
        <v>0</v>
      </c>
      <c r="W93" s="80">
        <f>Раздел2!H101</f>
        <v>0</v>
      </c>
      <c r="X93" s="80">
        <f>Раздел2!I101</f>
        <v>0</v>
      </c>
      <c r="Y93" s="80">
        <f>Раздел2!J101</f>
        <v>0</v>
      </c>
      <c r="Z93" s="12">
        <f>Раздел2!K101</f>
        <v>0</v>
      </c>
      <c r="AI93" s="12">
        <f>Раздел2!D94</f>
        <v>0</v>
      </c>
    </row>
    <row r="94" spans="1:35" ht="15.95" customHeight="1" x14ac:dyDescent="0.25">
      <c r="A94" s="355"/>
      <c r="B94" s="126" t="s">
        <v>484</v>
      </c>
      <c r="C94" s="64" t="s">
        <v>589</v>
      </c>
      <c r="D94" s="193">
        <f t="shared" si="10"/>
        <v>0</v>
      </c>
      <c r="E94" s="192">
        <f>Раздел2!H95</f>
        <v>0</v>
      </c>
      <c r="F94" s="192">
        <f>Раздел2!I95</f>
        <v>0</v>
      </c>
      <c r="G94" s="192">
        <f>Раздел2!J95</f>
        <v>0</v>
      </c>
      <c r="H94" s="192">
        <f>Раздел2!K95</f>
        <v>0</v>
      </c>
      <c r="I94" s="193">
        <f t="shared" si="11"/>
        <v>0</v>
      </c>
      <c r="J94" s="192"/>
      <c r="K94" s="192"/>
      <c r="L94" s="192"/>
      <c r="M94" s="192"/>
      <c r="N94" s="193">
        <f t="shared" si="12"/>
        <v>0</v>
      </c>
      <c r="O94" s="192"/>
      <c r="P94" s="192"/>
      <c r="Q94" s="192"/>
      <c r="R94" s="192"/>
      <c r="S94" s="361"/>
      <c r="U94" s="80">
        <f>Раздел2!F102</f>
        <v>27</v>
      </c>
      <c r="V94" s="80">
        <f>Раздел2!F102</f>
        <v>27</v>
      </c>
      <c r="W94" s="80">
        <f>Раздел2!H102</f>
        <v>0</v>
      </c>
      <c r="X94" s="80">
        <f>Раздел2!I102</f>
        <v>0</v>
      </c>
      <c r="Y94" s="80">
        <f>Раздел2!J102</f>
        <v>0</v>
      </c>
      <c r="Z94" s="12">
        <f>Раздел2!K102</f>
        <v>0</v>
      </c>
      <c r="AI94" s="12">
        <f>Раздел2!D95</f>
        <v>0</v>
      </c>
    </row>
    <row r="95" spans="1:35" ht="15.95" customHeight="1" x14ac:dyDescent="0.25">
      <c r="A95" s="355"/>
      <c r="B95" s="126" t="s">
        <v>768</v>
      </c>
      <c r="C95" s="64" t="s">
        <v>590</v>
      </c>
      <c r="D95" s="193">
        <f t="shared" si="10"/>
        <v>0</v>
      </c>
      <c r="E95" s="192">
        <f>Раздел2!H96</f>
        <v>0</v>
      </c>
      <c r="F95" s="192">
        <f>Раздел2!I96</f>
        <v>0</v>
      </c>
      <c r="G95" s="192">
        <f>Раздел2!J96</f>
        <v>0</v>
      </c>
      <c r="H95" s="192">
        <f>Раздел2!K96</f>
        <v>0</v>
      </c>
      <c r="I95" s="193">
        <f t="shared" si="11"/>
        <v>0</v>
      </c>
      <c r="J95" s="192"/>
      <c r="K95" s="192"/>
      <c r="L95" s="192"/>
      <c r="M95" s="192"/>
      <c r="N95" s="193">
        <f t="shared" si="12"/>
        <v>0</v>
      </c>
      <c r="O95" s="192"/>
      <c r="P95" s="192"/>
      <c r="Q95" s="192"/>
      <c r="R95" s="192"/>
      <c r="S95" s="361"/>
      <c r="U95" s="80">
        <f>Раздел2!F103</f>
        <v>0</v>
      </c>
      <c r="V95" s="80">
        <f>Раздел2!F103</f>
        <v>0</v>
      </c>
      <c r="W95" s="80">
        <f>Раздел2!H103</f>
        <v>0</v>
      </c>
      <c r="X95" s="80">
        <f>Раздел2!I103</f>
        <v>0</v>
      </c>
      <c r="Y95" s="80">
        <f>Раздел2!J103</f>
        <v>0</v>
      </c>
      <c r="Z95" s="12">
        <f>Раздел2!K103</f>
        <v>0</v>
      </c>
      <c r="AI95" s="12">
        <f>Раздел2!D96</f>
        <v>0</v>
      </c>
    </row>
    <row r="96" spans="1:35" ht="15.95" customHeight="1" x14ac:dyDescent="0.25">
      <c r="A96" s="355"/>
      <c r="B96" s="126" t="s">
        <v>135</v>
      </c>
      <c r="C96" s="64" t="s">
        <v>591</v>
      </c>
      <c r="D96" s="193">
        <f t="shared" si="10"/>
        <v>0</v>
      </c>
      <c r="E96" s="192">
        <f>Раздел2!H97</f>
        <v>0</v>
      </c>
      <c r="F96" s="192">
        <f>Раздел2!I97</f>
        <v>0</v>
      </c>
      <c r="G96" s="192">
        <f>Раздел2!J97</f>
        <v>0</v>
      </c>
      <c r="H96" s="192">
        <f>Раздел2!K97</f>
        <v>0</v>
      </c>
      <c r="I96" s="193">
        <f t="shared" si="11"/>
        <v>0</v>
      </c>
      <c r="J96" s="192"/>
      <c r="K96" s="192"/>
      <c r="L96" s="192"/>
      <c r="M96" s="192"/>
      <c r="N96" s="193">
        <f t="shared" si="12"/>
        <v>0</v>
      </c>
      <c r="O96" s="192"/>
      <c r="P96" s="192"/>
      <c r="Q96" s="192"/>
      <c r="R96" s="192"/>
      <c r="S96" s="361"/>
      <c r="U96" s="80">
        <f>Раздел2!F104</f>
        <v>0</v>
      </c>
      <c r="V96" s="80">
        <f>Раздел2!F104</f>
        <v>0</v>
      </c>
      <c r="W96" s="80">
        <f>Раздел2!H104</f>
        <v>0</v>
      </c>
      <c r="X96" s="80">
        <f>Раздел2!I104</f>
        <v>0</v>
      </c>
      <c r="Y96" s="80">
        <f>Раздел2!J104</f>
        <v>0</v>
      </c>
      <c r="Z96" s="12">
        <f>Раздел2!K104</f>
        <v>0</v>
      </c>
      <c r="AI96" s="12">
        <f>Раздел2!D97</f>
        <v>0</v>
      </c>
    </row>
    <row r="97" spans="1:35" ht="15.95" customHeight="1" x14ac:dyDescent="0.25">
      <c r="A97" s="355"/>
      <c r="B97" s="126" t="s">
        <v>387</v>
      </c>
      <c r="C97" s="64" t="s">
        <v>592</v>
      </c>
      <c r="D97" s="193">
        <f>SUM(D98:D104)</f>
        <v>0</v>
      </c>
      <c r="E97" s="193">
        <f t="shared" ref="E97:R97" si="15">SUM(E98:E104)</f>
        <v>0</v>
      </c>
      <c r="F97" s="193">
        <f t="shared" si="15"/>
        <v>0</v>
      </c>
      <c r="G97" s="193">
        <f t="shared" si="15"/>
        <v>0</v>
      </c>
      <c r="H97" s="193">
        <f t="shared" si="15"/>
        <v>0</v>
      </c>
      <c r="I97" s="193">
        <f t="shared" si="15"/>
        <v>0</v>
      </c>
      <c r="J97" s="193">
        <f t="shared" si="15"/>
        <v>0</v>
      </c>
      <c r="K97" s="193">
        <f t="shared" si="15"/>
        <v>0</v>
      </c>
      <c r="L97" s="193">
        <f t="shared" si="15"/>
        <v>0</v>
      </c>
      <c r="M97" s="193">
        <f t="shared" si="15"/>
        <v>0</v>
      </c>
      <c r="N97" s="193">
        <f t="shared" si="15"/>
        <v>0</v>
      </c>
      <c r="O97" s="193">
        <f t="shared" si="15"/>
        <v>0</v>
      </c>
      <c r="P97" s="193">
        <f t="shared" si="15"/>
        <v>0</v>
      </c>
      <c r="Q97" s="193">
        <f t="shared" si="15"/>
        <v>0</v>
      </c>
      <c r="R97" s="193">
        <f t="shared" si="15"/>
        <v>0</v>
      </c>
      <c r="S97" s="361"/>
      <c r="U97" s="80">
        <f>Раздел2!F105</f>
        <v>0</v>
      </c>
      <c r="V97" s="80">
        <f>Раздел2!F105</f>
        <v>0</v>
      </c>
      <c r="W97" s="80">
        <f>Раздел2!H105</f>
        <v>0</v>
      </c>
      <c r="X97" s="80">
        <f>Раздел2!I105</f>
        <v>0</v>
      </c>
      <c r="Y97" s="80">
        <f>Раздел2!J105</f>
        <v>0</v>
      </c>
      <c r="Z97" s="12">
        <f>Раздел2!K105</f>
        <v>0</v>
      </c>
      <c r="AI97" s="12">
        <f>Раздел2!D98</f>
        <v>1</v>
      </c>
    </row>
    <row r="98" spans="1:35" ht="21" customHeight="1" x14ac:dyDescent="0.25">
      <c r="A98" s="355"/>
      <c r="B98" s="127" t="s">
        <v>420</v>
      </c>
      <c r="C98" s="64" t="s">
        <v>593</v>
      </c>
      <c r="D98" s="193">
        <f t="shared" si="10"/>
        <v>0</v>
      </c>
      <c r="E98" s="192">
        <f>Раздел2!H99</f>
        <v>0</v>
      </c>
      <c r="F98" s="192">
        <f>Раздел2!I99</f>
        <v>0</v>
      </c>
      <c r="G98" s="192">
        <f>Раздел2!J99</f>
        <v>0</v>
      </c>
      <c r="H98" s="192">
        <f>Раздел2!K99</f>
        <v>0</v>
      </c>
      <c r="I98" s="193">
        <f t="shared" si="11"/>
        <v>0</v>
      </c>
      <c r="J98" s="192"/>
      <c r="K98" s="192"/>
      <c r="L98" s="192"/>
      <c r="M98" s="192"/>
      <c r="N98" s="193">
        <f t="shared" si="12"/>
        <v>0</v>
      </c>
      <c r="O98" s="192"/>
      <c r="P98" s="192"/>
      <c r="Q98" s="192"/>
      <c r="R98" s="192"/>
      <c r="S98" s="361"/>
      <c r="U98" s="80">
        <f>Раздел2!F106</f>
        <v>0</v>
      </c>
      <c r="V98" s="80">
        <f>Раздел2!F106</f>
        <v>0</v>
      </c>
      <c r="W98" s="80">
        <f>Раздел2!H106</f>
        <v>0</v>
      </c>
      <c r="X98" s="80">
        <f>Раздел2!I106</f>
        <v>0</v>
      </c>
      <c r="Y98" s="80">
        <f>Раздел2!J106</f>
        <v>0</v>
      </c>
      <c r="Z98" s="12">
        <f>Раздел2!K106</f>
        <v>0</v>
      </c>
      <c r="AI98" s="12">
        <f>Раздел2!D99</f>
        <v>0</v>
      </c>
    </row>
    <row r="99" spans="1:35" ht="21" customHeight="1" x14ac:dyDescent="0.25">
      <c r="A99" s="355"/>
      <c r="B99" s="127" t="s">
        <v>333</v>
      </c>
      <c r="C99" s="64" t="s">
        <v>594</v>
      </c>
      <c r="D99" s="193">
        <f t="shared" si="10"/>
        <v>0</v>
      </c>
      <c r="E99" s="192">
        <f>Раздел2!H100</f>
        <v>0</v>
      </c>
      <c r="F99" s="192">
        <f>Раздел2!I100</f>
        <v>0</v>
      </c>
      <c r="G99" s="192">
        <f>Раздел2!J100</f>
        <v>0</v>
      </c>
      <c r="H99" s="192">
        <f>Раздел2!K100</f>
        <v>0</v>
      </c>
      <c r="I99" s="193">
        <f t="shared" si="11"/>
        <v>0</v>
      </c>
      <c r="J99" s="192"/>
      <c r="K99" s="192"/>
      <c r="L99" s="192"/>
      <c r="M99" s="192"/>
      <c r="N99" s="193">
        <f t="shared" si="12"/>
        <v>0</v>
      </c>
      <c r="O99" s="192"/>
      <c r="P99" s="192"/>
      <c r="Q99" s="192"/>
      <c r="R99" s="192"/>
      <c r="S99" s="361"/>
      <c r="U99" s="80">
        <f>Раздел2!F107</f>
        <v>0</v>
      </c>
      <c r="V99" s="80">
        <f>Раздел2!F107</f>
        <v>0</v>
      </c>
      <c r="W99" s="80">
        <f>Раздел2!H107</f>
        <v>0</v>
      </c>
      <c r="X99" s="80">
        <f>Раздел2!I107</f>
        <v>0</v>
      </c>
      <c r="Y99" s="80">
        <f>Раздел2!J107</f>
        <v>0</v>
      </c>
      <c r="Z99" s="12">
        <f>Раздел2!K107</f>
        <v>0</v>
      </c>
      <c r="AI99" s="12">
        <f>Раздел2!D100</f>
        <v>1</v>
      </c>
    </row>
    <row r="100" spans="1:35" ht="21" customHeight="1" x14ac:dyDescent="0.25">
      <c r="A100" s="355"/>
      <c r="B100" s="127" t="s">
        <v>334</v>
      </c>
      <c r="C100" s="64" t="s">
        <v>595</v>
      </c>
      <c r="D100" s="193">
        <f t="shared" si="10"/>
        <v>0</v>
      </c>
      <c r="E100" s="192">
        <f>Раздел2!H101</f>
        <v>0</v>
      </c>
      <c r="F100" s="192">
        <f>Раздел2!I101</f>
        <v>0</v>
      </c>
      <c r="G100" s="192">
        <f>Раздел2!J101</f>
        <v>0</v>
      </c>
      <c r="H100" s="192">
        <f>Раздел2!K101</f>
        <v>0</v>
      </c>
      <c r="I100" s="193">
        <f t="shared" si="11"/>
        <v>0</v>
      </c>
      <c r="J100" s="192"/>
      <c r="K100" s="192"/>
      <c r="L100" s="192"/>
      <c r="M100" s="192"/>
      <c r="N100" s="193">
        <f t="shared" si="12"/>
        <v>0</v>
      </c>
      <c r="O100" s="192"/>
      <c r="P100" s="192"/>
      <c r="Q100" s="192"/>
      <c r="R100" s="192"/>
      <c r="S100" s="361"/>
      <c r="U100" s="80">
        <f>Раздел2!F108</f>
        <v>0</v>
      </c>
      <c r="V100" s="80">
        <f>Раздел2!F108</f>
        <v>0</v>
      </c>
      <c r="W100" s="80">
        <f>Раздел2!H108</f>
        <v>0</v>
      </c>
      <c r="X100" s="80">
        <f>Раздел2!I108</f>
        <v>0</v>
      </c>
      <c r="Y100" s="80">
        <f>Раздел2!J108</f>
        <v>0</v>
      </c>
      <c r="Z100" s="12">
        <f>Раздел2!K108</f>
        <v>0</v>
      </c>
      <c r="AI100" s="12">
        <f>Раздел2!D101</f>
        <v>0</v>
      </c>
    </row>
    <row r="101" spans="1:35" ht="15.95" customHeight="1" x14ac:dyDescent="0.25">
      <c r="A101" s="355"/>
      <c r="B101" s="127" t="s">
        <v>309</v>
      </c>
      <c r="C101" s="64" t="s">
        <v>596</v>
      </c>
      <c r="D101" s="193">
        <f t="shared" si="10"/>
        <v>0</v>
      </c>
      <c r="E101" s="192">
        <f>Раздел2!H102</f>
        <v>0</v>
      </c>
      <c r="F101" s="192">
        <f>Раздел2!I102</f>
        <v>0</v>
      </c>
      <c r="G101" s="192">
        <f>Раздел2!J102</f>
        <v>0</v>
      </c>
      <c r="H101" s="192">
        <f>Раздел2!K102</f>
        <v>0</v>
      </c>
      <c r="I101" s="193">
        <f t="shared" si="11"/>
        <v>0</v>
      </c>
      <c r="J101" s="192"/>
      <c r="K101" s="192"/>
      <c r="L101" s="192"/>
      <c r="M101" s="192"/>
      <c r="N101" s="193">
        <f t="shared" si="12"/>
        <v>0</v>
      </c>
      <c r="O101" s="192"/>
      <c r="P101" s="192"/>
      <c r="Q101" s="192"/>
      <c r="R101" s="192"/>
      <c r="S101" s="361"/>
      <c r="U101" s="80">
        <f>Раздел2!F109</f>
        <v>0</v>
      </c>
      <c r="V101" s="80">
        <f>Раздел2!F109</f>
        <v>0</v>
      </c>
      <c r="W101" s="80">
        <f>Раздел2!H109</f>
        <v>0</v>
      </c>
      <c r="X101" s="80">
        <f>Раздел2!I109</f>
        <v>0</v>
      </c>
      <c r="Y101" s="80">
        <f>Раздел2!J109</f>
        <v>0</v>
      </c>
      <c r="Z101" s="12">
        <f>Раздел2!K109</f>
        <v>0</v>
      </c>
      <c r="AI101" s="12">
        <f>Раздел2!D102</f>
        <v>1</v>
      </c>
    </row>
    <row r="102" spans="1:35" ht="15.95" customHeight="1" x14ac:dyDescent="0.25">
      <c r="A102" s="355"/>
      <c r="B102" s="127" t="s">
        <v>325</v>
      </c>
      <c r="C102" s="64" t="s">
        <v>597</v>
      </c>
      <c r="D102" s="193">
        <f t="shared" si="10"/>
        <v>0</v>
      </c>
      <c r="E102" s="192">
        <f>Раздел2!H103</f>
        <v>0</v>
      </c>
      <c r="F102" s="192">
        <f>Раздел2!I103</f>
        <v>0</v>
      </c>
      <c r="G102" s="192">
        <f>Раздел2!J103</f>
        <v>0</v>
      </c>
      <c r="H102" s="192">
        <f>Раздел2!K103</f>
        <v>0</v>
      </c>
      <c r="I102" s="193">
        <f t="shared" si="11"/>
        <v>0</v>
      </c>
      <c r="J102" s="192"/>
      <c r="K102" s="192"/>
      <c r="L102" s="192"/>
      <c r="M102" s="192"/>
      <c r="N102" s="193">
        <f t="shared" si="12"/>
        <v>0</v>
      </c>
      <c r="O102" s="192"/>
      <c r="P102" s="192"/>
      <c r="Q102" s="192"/>
      <c r="R102" s="192"/>
      <c r="S102" s="361"/>
      <c r="U102" s="80">
        <f>Раздел2!F110</f>
        <v>0</v>
      </c>
      <c r="V102" s="80">
        <f>Раздел2!F110</f>
        <v>0</v>
      </c>
      <c r="W102" s="80">
        <f>Раздел2!H110</f>
        <v>0</v>
      </c>
      <c r="X102" s="80">
        <f>Раздел2!I110</f>
        <v>0</v>
      </c>
      <c r="Y102" s="80">
        <f>Раздел2!J110</f>
        <v>0</v>
      </c>
      <c r="Z102" s="12">
        <f>Раздел2!K110</f>
        <v>0</v>
      </c>
      <c r="AI102" s="12">
        <f>Раздел2!D103</f>
        <v>0</v>
      </c>
    </row>
    <row r="103" spans="1:35" ht="15.95" customHeight="1" x14ac:dyDescent="0.25">
      <c r="A103" s="355"/>
      <c r="B103" s="127" t="s">
        <v>308</v>
      </c>
      <c r="C103" s="64" t="s">
        <v>598</v>
      </c>
      <c r="D103" s="193">
        <f t="shared" si="10"/>
        <v>0</v>
      </c>
      <c r="E103" s="192">
        <f>Раздел2!H104</f>
        <v>0</v>
      </c>
      <c r="F103" s="192">
        <f>Раздел2!I104</f>
        <v>0</v>
      </c>
      <c r="G103" s="192">
        <f>Раздел2!J104</f>
        <v>0</v>
      </c>
      <c r="H103" s="192">
        <f>Раздел2!K104</f>
        <v>0</v>
      </c>
      <c r="I103" s="193">
        <f t="shared" si="11"/>
        <v>0</v>
      </c>
      <c r="J103" s="192"/>
      <c r="K103" s="192"/>
      <c r="L103" s="192"/>
      <c r="M103" s="192"/>
      <c r="N103" s="193">
        <f t="shared" si="12"/>
        <v>0</v>
      </c>
      <c r="O103" s="192"/>
      <c r="P103" s="192"/>
      <c r="Q103" s="192"/>
      <c r="R103" s="192"/>
      <c r="S103" s="361"/>
      <c r="U103" s="80">
        <f>Раздел2!F111</f>
        <v>0</v>
      </c>
      <c r="V103" s="80">
        <f>Раздел2!F111</f>
        <v>0</v>
      </c>
      <c r="W103" s="80">
        <f>Раздел2!H111</f>
        <v>0</v>
      </c>
      <c r="X103" s="80">
        <f>Раздел2!I111</f>
        <v>0</v>
      </c>
      <c r="Y103" s="80">
        <f>Раздел2!J111</f>
        <v>0</v>
      </c>
      <c r="Z103" s="12">
        <f>Раздел2!K111</f>
        <v>0</v>
      </c>
      <c r="AI103" s="12">
        <f>Раздел2!D104</f>
        <v>0</v>
      </c>
    </row>
    <row r="104" spans="1:35" ht="15.75" customHeight="1" x14ac:dyDescent="0.25">
      <c r="A104" s="355"/>
      <c r="B104" s="127" t="s">
        <v>307</v>
      </c>
      <c r="C104" s="64" t="s">
        <v>599</v>
      </c>
      <c r="D104" s="193">
        <f t="shared" si="10"/>
        <v>0</v>
      </c>
      <c r="E104" s="192">
        <f>Раздел2!H105</f>
        <v>0</v>
      </c>
      <c r="F104" s="192">
        <f>Раздел2!I105</f>
        <v>0</v>
      </c>
      <c r="G104" s="192">
        <f>Раздел2!J105</f>
        <v>0</v>
      </c>
      <c r="H104" s="192">
        <f>Раздел2!K105</f>
        <v>0</v>
      </c>
      <c r="I104" s="193">
        <f t="shared" si="11"/>
        <v>0</v>
      </c>
      <c r="J104" s="192"/>
      <c r="K104" s="192"/>
      <c r="L104" s="192"/>
      <c r="M104" s="192"/>
      <c r="N104" s="193">
        <f t="shared" si="12"/>
        <v>0</v>
      </c>
      <c r="O104" s="192"/>
      <c r="P104" s="192"/>
      <c r="Q104" s="192"/>
      <c r="R104" s="192"/>
      <c r="S104" s="361"/>
      <c r="U104" s="80">
        <f>Раздел2!F112</f>
        <v>0</v>
      </c>
      <c r="V104" s="80">
        <f>Раздел2!F112</f>
        <v>0</v>
      </c>
      <c r="W104" s="80">
        <f>Раздел2!H112</f>
        <v>0</v>
      </c>
      <c r="X104" s="80">
        <f>Раздел2!I112</f>
        <v>0</v>
      </c>
      <c r="Y104" s="80">
        <f>Раздел2!J112</f>
        <v>0</v>
      </c>
      <c r="Z104" s="12">
        <f>Раздел2!K112</f>
        <v>0</v>
      </c>
      <c r="AI104" s="12">
        <f>Раздел2!D105</f>
        <v>0</v>
      </c>
    </row>
    <row r="105" spans="1:35" ht="15.95" customHeight="1" x14ac:dyDescent="0.25">
      <c r="A105" s="355"/>
      <c r="B105" s="126" t="s">
        <v>42</v>
      </c>
      <c r="C105" s="64" t="s">
        <v>600</v>
      </c>
      <c r="D105" s="193">
        <f t="shared" si="10"/>
        <v>0</v>
      </c>
      <c r="E105" s="192">
        <f>Раздел2!H106</f>
        <v>0</v>
      </c>
      <c r="F105" s="192">
        <f>Раздел2!I106</f>
        <v>0</v>
      </c>
      <c r="G105" s="192">
        <f>Раздел2!J106</f>
        <v>0</v>
      </c>
      <c r="H105" s="192">
        <f>Раздел2!K106</f>
        <v>0</v>
      </c>
      <c r="I105" s="193">
        <f t="shared" si="11"/>
        <v>0</v>
      </c>
      <c r="J105" s="192"/>
      <c r="K105" s="192"/>
      <c r="L105" s="192"/>
      <c r="M105" s="192"/>
      <c r="N105" s="193">
        <f t="shared" si="12"/>
        <v>0</v>
      </c>
      <c r="O105" s="192"/>
      <c r="P105" s="192"/>
      <c r="Q105" s="192"/>
      <c r="R105" s="192"/>
      <c r="S105" s="361"/>
      <c r="U105" s="80">
        <f>Раздел2!F113</f>
        <v>0</v>
      </c>
      <c r="V105" s="80">
        <f>Раздел2!F113</f>
        <v>0</v>
      </c>
      <c r="W105" s="80">
        <f>Раздел2!H113</f>
        <v>0</v>
      </c>
      <c r="X105" s="80">
        <f>Раздел2!I113</f>
        <v>0</v>
      </c>
      <c r="Y105" s="80">
        <f>Раздел2!J113</f>
        <v>0</v>
      </c>
      <c r="Z105" s="12">
        <f>Раздел2!K113</f>
        <v>0</v>
      </c>
      <c r="AI105" s="12">
        <f>Раздел2!D106</f>
        <v>0</v>
      </c>
    </row>
    <row r="106" spans="1:35" ht="15.95" customHeight="1" x14ac:dyDescent="0.25">
      <c r="A106" s="355"/>
      <c r="B106" s="126" t="s">
        <v>43</v>
      </c>
      <c r="C106" s="64" t="s">
        <v>601</v>
      </c>
      <c r="D106" s="193">
        <f t="shared" si="10"/>
        <v>0</v>
      </c>
      <c r="E106" s="192">
        <f>Раздел2!H107</f>
        <v>0</v>
      </c>
      <c r="F106" s="192">
        <f>Раздел2!I107</f>
        <v>0</v>
      </c>
      <c r="G106" s="192">
        <f>Раздел2!J107</f>
        <v>0</v>
      </c>
      <c r="H106" s="192">
        <f>Раздел2!K107</f>
        <v>0</v>
      </c>
      <c r="I106" s="193">
        <f t="shared" si="11"/>
        <v>0</v>
      </c>
      <c r="J106" s="192"/>
      <c r="K106" s="192"/>
      <c r="L106" s="192"/>
      <c r="M106" s="192"/>
      <c r="N106" s="193">
        <f t="shared" si="12"/>
        <v>0</v>
      </c>
      <c r="O106" s="192"/>
      <c r="P106" s="192"/>
      <c r="Q106" s="192"/>
      <c r="R106" s="192"/>
      <c r="S106" s="361"/>
      <c r="U106" s="80">
        <f>Раздел2!F114</f>
        <v>0</v>
      </c>
      <c r="V106" s="80">
        <f>Раздел2!F114</f>
        <v>0</v>
      </c>
      <c r="W106" s="80">
        <f>Раздел2!H114</f>
        <v>0</v>
      </c>
      <c r="X106" s="80">
        <f>Раздел2!I114</f>
        <v>0</v>
      </c>
      <c r="Y106" s="80">
        <f>Раздел2!J114</f>
        <v>0</v>
      </c>
      <c r="Z106" s="12">
        <f>Раздел2!K114</f>
        <v>0</v>
      </c>
      <c r="AI106" s="12">
        <f>Раздел2!D107</f>
        <v>0</v>
      </c>
    </row>
    <row r="107" spans="1:35" ht="15.95" customHeight="1" x14ac:dyDescent="0.25">
      <c r="A107" s="355"/>
      <c r="B107" s="126" t="s">
        <v>260</v>
      </c>
      <c r="C107" s="64" t="s">
        <v>602</v>
      </c>
      <c r="D107" s="193">
        <f t="shared" si="10"/>
        <v>0</v>
      </c>
      <c r="E107" s="192">
        <f>Раздел2!H108</f>
        <v>0</v>
      </c>
      <c r="F107" s="192">
        <f>Раздел2!I108</f>
        <v>0</v>
      </c>
      <c r="G107" s="192">
        <f>Раздел2!J108</f>
        <v>0</v>
      </c>
      <c r="H107" s="192">
        <f>Раздел2!K108</f>
        <v>0</v>
      </c>
      <c r="I107" s="193">
        <f t="shared" si="11"/>
        <v>0</v>
      </c>
      <c r="J107" s="192"/>
      <c r="K107" s="192"/>
      <c r="L107" s="192"/>
      <c r="M107" s="192"/>
      <c r="N107" s="193">
        <f t="shared" si="12"/>
        <v>0</v>
      </c>
      <c r="O107" s="192"/>
      <c r="P107" s="192"/>
      <c r="Q107" s="192"/>
      <c r="R107" s="192"/>
      <c r="S107" s="361"/>
      <c r="U107" s="80">
        <f>Раздел2!F115</f>
        <v>0</v>
      </c>
      <c r="V107" s="80">
        <f>Раздел2!F115</f>
        <v>0</v>
      </c>
      <c r="W107" s="80">
        <f>Раздел2!H115</f>
        <v>0</v>
      </c>
      <c r="X107" s="80">
        <f>Раздел2!I115</f>
        <v>0</v>
      </c>
      <c r="Y107" s="80">
        <f>Раздел2!J115</f>
        <v>0</v>
      </c>
      <c r="Z107" s="12">
        <f>Раздел2!K115</f>
        <v>0</v>
      </c>
      <c r="AI107" s="12">
        <f>Раздел2!D108</f>
        <v>0</v>
      </c>
    </row>
    <row r="108" spans="1:35" ht="21" customHeight="1" x14ac:dyDescent="0.25">
      <c r="A108" s="355"/>
      <c r="B108" s="145" t="s">
        <v>485</v>
      </c>
      <c r="C108" s="64" t="s">
        <v>603</v>
      </c>
      <c r="D108" s="193">
        <f t="shared" si="10"/>
        <v>0</v>
      </c>
      <c r="E108" s="192">
        <f>Раздел2!H109</f>
        <v>0</v>
      </c>
      <c r="F108" s="192">
        <f>Раздел2!I109</f>
        <v>0</v>
      </c>
      <c r="G108" s="192">
        <f>Раздел2!J109</f>
        <v>0</v>
      </c>
      <c r="H108" s="192">
        <f>Раздел2!K109</f>
        <v>0</v>
      </c>
      <c r="I108" s="193">
        <f t="shared" si="11"/>
        <v>0</v>
      </c>
      <c r="J108" s="192"/>
      <c r="K108" s="192"/>
      <c r="L108" s="192"/>
      <c r="M108" s="192"/>
      <c r="N108" s="193">
        <f t="shared" si="12"/>
        <v>0</v>
      </c>
      <c r="O108" s="192"/>
      <c r="P108" s="192"/>
      <c r="Q108" s="192"/>
      <c r="R108" s="192"/>
      <c r="S108" s="361"/>
      <c r="U108" s="80">
        <f>Раздел2!F116</f>
        <v>0</v>
      </c>
      <c r="V108" s="80">
        <f>Раздел2!F116</f>
        <v>0</v>
      </c>
      <c r="W108" s="80">
        <f>Раздел2!H116</f>
        <v>0</v>
      </c>
      <c r="X108" s="80">
        <f>Раздел2!I116</f>
        <v>0</v>
      </c>
      <c r="Y108" s="80">
        <f>Раздел2!J116</f>
        <v>0</v>
      </c>
      <c r="Z108" s="12">
        <f>Раздел2!K116</f>
        <v>0</v>
      </c>
      <c r="AI108" s="12">
        <f>Раздел2!D109</f>
        <v>0</v>
      </c>
    </row>
    <row r="109" spans="1:35" ht="15.95" customHeight="1" x14ac:dyDescent="0.25">
      <c r="A109" s="355"/>
      <c r="B109" s="126" t="s">
        <v>486</v>
      </c>
      <c r="C109" s="64" t="s">
        <v>604</v>
      </c>
      <c r="D109" s="193">
        <f t="shared" si="10"/>
        <v>0</v>
      </c>
      <c r="E109" s="192">
        <f>Раздел2!H110</f>
        <v>0</v>
      </c>
      <c r="F109" s="192">
        <f>Раздел2!I110</f>
        <v>0</v>
      </c>
      <c r="G109" s="192">
        <f>Раздел2!J110</f>
        <v>0</v>
      </c>
      <c r="H109" s="192">
        <f>Раздел2!K110</f>
        <v>0</v>
      </c>
      <c r="I109" s="193">
        <f t="shared" si="11"/>
        <v>0</v>
      </c>
      <c r="J109" s="192"/>
      <c r="K109" s="192"/>
      <c r="L109" s="192"/>
      <c r="M109" s="192"/>
      <c r="N109" s="193">
        <f t="shared" si="12"/>
        <v>0</v>
      </c>
      <c r="O109" s="192"/>
      <c r="P109" s="192"/>
      <c r="Q109" s="192"/>
      <c r="R109" s="192"/>
      <c r="S109" s="361"/>
      <c r="U109" s="80">
        <f>Раздел2!F117</f>
        <v>0</v>
      </c>
      <c r="V109" s="80">
        <f>Раздел2!F117</f>
        <v>0</v>
      </c>
      <c r="W109" s="80">
        <f>Раздел2!H117</f>
        <v>0</v>
      </c>
      <c r="X109" s="80">
        <f>Раздел2!I117</f>
        <v>0</v>
      </c>
      <c r="Y109" s="80">
        <f>Раздел2!J117</f>
        <v>0</v>
      </c>
      <c r="Z109" s="12">
        <f>Раздел2!K117</f>
        <v>0</v>
      </c>
      <c r="AI109" s="12">
        <f>Раздел2!D110</f>
        <v>0</v>
      </c>
    </row>
    <row r="110" spans="1:35" ht="15" customHeight="1" x14ac:dyDescent="0.25">
      <c r="A110" s="355"/>
      <c r="B110" s="126" t="s">
        <v>487</v>
      </c>
      <c r="C110" s="64" t="s">
        <v>605</v>
      </c>
      <c r="D110" s="193">
        <f t="shared" si="10"/>
        <v>0</v>
      </c>
      <c r="E110" s="192">
        <f>Раздел2!H111</f>
        <v>0</v>
      </c>
      <c r="F110" s="192">
        <f>Раздел2!I111</f>
        <v>0</v>
      </c>
      <c r="G110" s="192">
        <f>Раздел2!J111</f>
        <v>0</v>
      </c>
      <c r="H110" s="192">
        <f>Раздел2!K111</f>
        <v>0</v>
      </c>
      <c r="I110" s="193">
        <f t="shared" si="11"/>
        <v>0</v>
      </c>
      <c r="J110" s="192"/>
      <c r="K110" s="192"/>
      <c r="L110" s="192"/>
      <c r="M110" s="192"/>
      <c r="N110" s="193">
        <f t="shared" si="12"/>
        <v>0</v>
      </c>
      <c r="O110" s="192"/>
      <c r="P110" s="192"/>
      <c r="Q110" s="192"/>
      <c r="R110" s="192"/>
      <c r="S110" s="361"/>
      <c r="U110" s="80">
        <f>Раздел2!F118</f>
        <v>0</v>
      </c>
      <c r="V110" s="80">
        <f>Раздел2!F118</f>
        <v>0</v>
      </c>
      <c r="W110" s="80">
        <f>Раздел2!H118</f>
        <v>0</v>
      </c>
      <c r="X110" s="80">
        <f>Раздел2!I118</f>
        <v>0</v>
      </c>
      <c r="Y110" s="80">
        <f>Раздел2!J118</f>
        <v>0</v>
      </c>
      <c r="Z110" s="12">
        <f>Раздел2!K118</f>
        <v>0</v>
      </c>
      <c r="AI110" s="12">
        <f>Раздел2!D111</f>
        <v>0</v>
      </c>
    </row>
    <row r="111" spans="1:35" ht="15.75" customHeight="1" x14ac:dyDescent="0.25">
      <c r="A111" s="355"/>
      <c r="B111" s="126" t="s">
        <v>261</v>
      </c>
      <c r="C111" s="64" t="s">
        <v>606</v>
      </c>
      <c r="D111" s="193">
        <f t="shared" si="10"/>
        <v>0</v>
      </c>
      <c r="E111" s="192">
        <f>Раздел2!H112</f>
        <v>0</v>
      </c>
      <c r="F111" s="192">
        <f>Раздел2!I112</f>
        <v>0</v>
      </c>
      <c r="G111" s="192">
        <f>Раздел2!J112</f>
        <v>0</v>
      </c>
      <c r="H111" s="192">
        <f>Раздел2!K112</f>
        <v>0</v>
      </c>
      <c r="I111" s="193">
        <f t="shared" si="11"/>
        <v>0</v>
      </c>
      <c r="J111" s="192"/>
      <c r="K111" s="192"/>
      <c r="L111" s="192"/>
      <c r="M111" s="192"/>
      <c r="N111" s="193">
        <f t="shared" si="12"/>
        <v>0</v>
      </c>
      <c r="O111" s="192"/>
      <c r="P111" s="192"/>
      <c r="Q111" s="192"/>
      <c r="R111" s="192"/>
      <c r="S111" s="361"/>
      <c r="U111" s="80">
        <f>Раздел2!F119</f>
        <v>0</v>
      </c>
      <c r="V111" s="80">
        <f>Раздел2!F119</f>
        <v>0</v>
      </c>
      <c r="W111" s="80">
        <f>Раздел2!H119</f>
        <v>0</v>
      </c>
      <c r="X111" s="80">
        <f>Раздел2!I119</f>
        <v>0</v>
      </c>
      <c r="Y111" s="80">
        <f>Раздел2!J119</f>
        <v>0</v>
      </c>
      <c r="Z111" s="12">
        <f>Раздел2!K119</f>
        <v>0</v>
      </c>
      <c r="AI111" s="12">
        <f>Раздел2!D112</f>
        <v>0</v>
      </c>
    </row>
    <row r="112" spans="1:35" ht="15.75" customHeight="1" x14ac:dyDescent="0.25">
      <c r="A112" s="355"/>
      <c r="B112" s="126" t="s">
        <v>262</v>
      </c>
      <c r="C112" s="64" t="s">
        <v>607</v>
      </c>
      <c r="D112" s="193">
        <f t="shared" si="10"/>
        <v>0</v>
      </c>
      <c r="E112" s="192">
        <f>Раздел2!H113</f>
        <v>0</v>
      </c>
      <c r="F112" s="192">
        <f>Раздел2!I113</f>
        <v>0</v>
      </c>
      <c r="G112" s="192">
        <f>Раздел2!J113</f>
        <v>0</v>
      </c>
      <c r="H112" s="192">
        <f>Раздел2!K113</f>
        <v>0</v>
      </c>
      <c r="I112" s="193">
        <f t="shared" si="11"/>
        <v>0</v>
      </c>
      <c r="J112" s="192"/>
      <c r="K112" s="192"/>
      <c r="L112" s="192"/>
      <c r="M112" s="192"/>
      <c r="N112" s="193">
        <f t="shared" si="12"/>
        <v>0</v>
      </c>
      <c r="O112" s="192"/>
      <c r="P112" s="192"/>
      <c r="Q112" s="192"/>
      <c r="R112" s="192"/>
      <c r="S112" s="361"/>
      <c r="U112" s="80">
        <f>Раздел2!F120</f>
        <v>0</v>
      </c>
      <c r="V112" s="80">
        <f>Раздел2!F120</f>
        <v>0</v>
      </c>
      <c r="W112" s="80">
        <f>Раздел2!H120</f>
        <v>0</v>
      </c>
      <c r="X112" s="80">
        <f>Раздел2!I120</f>
        <v>0</v>
      </c>
      <c r="Y112" s="80">
        <f>Раздел2!J120</f>
        <v>0</v>
      </c>
      <c r="Z112" s="12">
        <f>Раздел2!K120</f>
        <v>0</v>
      </c>
      <c r="AI112" s="12">
        <f>Раздел2!D113</f>
        <v>0</v>
      </c>
    </row>
    <row r="113" spans="1:35" ht="15.95" customHeight="1" x14ac:dyDescent="0.25">
      <c r="A113" s="355"/>
      <c r="B113" s="126" t="s">
        <v>44</v>
      </c>
      <c r="C113" s="64" t="s">
        <v>608</v>
      </c>
      <c r="D113" s="193">
        <f t="shared" si="10"/>
        <v>0</v>
      </c>
      <c r="E113" s="192">
        <f>Раздел2!H114</f>
        <v>0</v>
      </c>
      <c r="F113" s="192">
        <f>Раздел2!I114</f>
        <v>0</v>
      </c>
      <c r="G113" s="192">
        <f>Раздел2!J114</f>
        <v>0</v>
      </c>
      <c r="H113" s="192">
        <f>Раздел2!K114</f>
        <v>0</v>
      </c>
      <c r="I113" s="193">
        <f t="shared" si="11"/>
        <v>0</v>
      </c>
      <c r="J113" s="192"/>
      <c r="K113" s="192"/>
      <c r="L113" s="192"/>
      <c r="M113" s="192"/>
      <c r="N113" s="193">
        <f t="shared" si="12"/>
        <v>0</v>
      </c>
      <c r="O113" s="192"/>
      <c r="P113" s="192"/>
      <c r="Q113" s="192"/>
      <c r="R113" s="192"/>
      <c r="S113" s="361"/>
      <c r="U113" s="80">
        <f>Раздел2!F121</f>
        <v>0</v>
      </c>
      <c r="V113" s="80">
        <f>Раздел2!F121</f>
        <v>0</v>
      </c>
      <c r="W113" s="80">
        <f>Раздел2!H121</f>
        <v>0</v>
      </c>
      <c r="X113" s="80">
        <f>Раздел2!I121</f>
        <v>0</v>
      </c>
      <c r="Y113" s="80">
        <f>Раздел2!J121</f>
        <v>0</v>
      </c>
      <c r="Z113" s="12">
        <f>Раздел2!K121</f>
        <v>0</v>
      </c>
      <c r="AI113" s="12">
        <f>Раздел2!D114</f>
        <v>0</v>
      </c>
    </row>
    <row r="114" spans="1:35" ht="15.95" customHeight="1" x14ac:dyDescent="0.25">
      <c r="A114" s="355"/>
      <c r="B114" s="126" t="s">
        <v>263</v>
      </c>
      <c r="C114" s="64" t="s">
        <v>609</v>
      </c>
      <c r="D114" s="193">
        <f t="shared" si="10"/>
        <v>0</v>
      </c>
      <c r="E114" s="192">
        <f>Раздел2!H115</f>
        <v>0</v>
      </c>
      <c r="F114" s="192">
        <f>Раздел2!I115</f>
        <v>0</v>
      </c>
      <c r="G114" s="192">
        <f>Раздел2!J115</f>
        <v>0</v>
      </c>
      <c r="H114" s="192">
        <f>Раздел2!K115</f>
        <v>0</v>
      </c>
      <c r="I114" s="193">
        <f t="shared" si="11"/>
        <v>0</v>
      </c>
      <c r="J114" s="192"/>
      <c r="K114" s="192"/>
      <c r="L114" s="192"/>
      <c r="M114" s="192"/>
      <c r="N114" s="193">
        <f t="shared" si="12"/>
        <v>0</v>
      </c>
      <c r="O114" s="192"/>
      <c r="P114" s="192"/>
      <c r="Q114" s="192"/>
      <c r="R114" s="192"/>
      <c r="S114" s="361"/>
      <c r="U114" s="80">
        <f>Раздел2!F122</f>
        <v>0</v>
      </c>
      <c r="V114" s="80">
        <f>Раздел2!F122</f>
        <v>0</v>
      </c>
      <c r="W114" s="80">
        <f>Раздел2!H122</f>
        <v>0</v>
      </c>
      <c r="X114" s="80">
        <f>Раздел2!I122</f>
        <v>0</v>
      </c>
      <c r="Y114" s="80">
        <f>Раздел2!J122</f>
        <v>0</v>
      </c>
      <c r="Z114" s="12">
        <f>Раздел2!K122</f>
        <v>0</v>
      </c>
      <c r="AI114" s="12">
        <f>Раздел2!D115</f>
        <v>0</v>
      </c>
    </row>
    <row r="115" spans="1:35" ht="15.75" customHeight="1" x14ac:dyDescent="0.25">
      <c r="A115" s="355"/>
      <c r="B115" s="126" t="s">
        <v>45</v>
      </c>
      <c r="C115" s="64" t="s">
        <v>610</v>
      </c>
      <c r="D115" s="193">
        <f t="shared" si="10"/>
        <v>0</v>
      </c>
      <c r="E115" s="192">
        <f>Раздел2!H116</f>
        <v>0</v>
      </c>
      <c r="F115" s="192">
        <f>Раздел2!I116</f>
        <v>0</v>
      </c>
      <c r="G115" s="192">
        <f>Раздел2!J116</f>
        <v>0</v>
      </c>
      <c r="H115" s="192">
        <f>Раздел2!K116</f>
        <v>0</v>
      </c>
      <c r="I115" s="193">
        <f t="shared" si="11"/>
        <v>0</v>
      </c>
      <c r="J115" s="192"/>
      <c r="K115" s="192"/>
      <c r="L115" s="192"/>
      <c r="M115" s="192"/>
      <c r="N115" s="193">
        <f t="shared" si="12"/>
        <v>0</v>
      </c>
      <c r="O115" s="192"/>
      <c r="P115" s="192"/>
      <c r="Q115" s="192"/>
      <c r="R115" s="192"/>
      <c r="S115" s="361"/>
      <c r="U115" s="80">
        <f>Раздел2!F123</f>
        <v>0</v>
      </c>
      <c r="V115" s="80">
        <f>Раздел2!F123</f>
        <v>0</v>
      </c>
      <c r="W115" s="80">
        <f>Раздел2!H123</f>
        <v>0</v>
      </c>
      <c r="X115" s="80">
        <f>Раздел2!I123</f>
        <v>0</v>
      </c>
      <c r="Y115" s="80">
        <f>Раздел2!J123</f>
        <v>0</v>
      </c>
      <c r="Z115" s="12">
        <f>Раздел2!K123</f>
        <v>0</v>
      </c>
      <c r="AI115" s="12">
        <f>Раздел2!D116</f>
        <v>0</v>
      </c>
    </row>
    <row r="116" spans="1:35" ht="15.75" customHeight="1" x14ac:dyDescent="0.25">
      <c r="A116" s="376"/>
      <c r="B116" s="126" t="s">
        <v>46</v>
      </c>
      <c r="C116" s="64" t="s">
        <v>611</v>
      </c>
      <c r="D116" s="193">
        <f t="shared" si="10"/>
        <v>0</v>
      </c>
      <c r="E116" s="192">
        <f>Раздел2!H117</f>
        <v>0</v>
      </c>
      <c r="F116" s="192">
        <f>Раздел2!I117</f>
        <v>0</v>
      </c>
      <c r="G116" s="192">
        <f>Раздел2!J117</f>
        <v>0</v>
      </c>
      <c r="H116" s="192">
        <f>Раздел2!K117</f>
        <v>0</v>
      </c>
      <c r="I116" s="193">
        <f t="shared" si="11"/>
        <v>0</v>
      </c>
      <c r="J116" s="192"/>
      <c r="K116" s="192"/>
      <c r="L116" s="192"/>
      <c r="M116" s="192"/>
      <c r="N116" s="193">
        <f t="shared" si="12"/>
        <v>0</v>
      </c>
      <c r="O116" s="192"/>
      <c r="P116" s="192"/>
      <c r="Q116" s="192"/>
      <c r="R116" s="192"/>
      <c r="S116" s="361"/>
      <c r="U116" s="80">
        <f>Раздел2!F124</f>
        <v>0</v>
      </c>
      <c r="V116" s="80">
        <f>Раздел2!F124</f>
        <v>0</v>
      </c>
      <c r="W116" s="80">
        <f>Раздел2!H124</f>
        <v>0</v>
      </c>
      <c r="X116" s="80">
        <f>Раздел2!I124</f>
        <v>0</v>
      </c>
      <c r="Y116" s="80">
        <f>Раздел2!J124</f>
        <v>0</v>
      </c>
      <c r="Z116" s="12">
        <f>Раздел2!K124</f>
        <v>0</v>
      </c>
      <c r="AI116" s="12">
        <f>Раздел2!D117</f>
        <v>0</v>
      </c>
    </row>
    <row r="117" spans="1:35" ht="15.95" customHeight="1" x14ac:dyDescent="0.25">
      <c r="A117" s="355"/>
      <c r="B117" s="126" t="s">
        <v>264</v>
      </c>
      <c r="C117" s="64" t="s">
        <v>612</v>
      </c>
      <c r="D117" s="193">
        <f t="shared" si="10"/>
        <v>0</v>
      </c>
      <c r="E117" s="192">
        <f>Раздел2!H118</f>
        <v>0</v>
      </c>
      <c r="F117" s="192">
        <f>Раздел2!I118</f>
        <v>0</v>
      </c>
      <c r="G117" s="192">
        <f>Раздел2!J118</f>
        <v>0</v>
      </c>
      <c r="H117" s="192">
        <f>Раздел2!K118</f>
        <v>0</v>
      </c>
      <c r="I117" s="193">
        <f t="shared" si="11"/>
        <v>0</v>
      </c>
      <c r="J117" s="192"/>
      <c r="K117" s="192"/>
      <c r="L117" s="192"/>
      <c r="M117" s="192"/>
      <c r="N117" s="193">
        <f t="shared" si="12"/>
        <v>0</v>
      </c>
      <c r="O117" s="192"/>
      <c r="P117" s="192"/>
      <c r="Q117" s="192"/>
      <c r="R117" s="192"/>
      <c r="S117" s="361"/>
      <c r="U117" s="80">
        <f>Раздел2!F125</f>
        <v>0</v>
      </c>
      <c r="V117" s="80">
        <f>Раздел2!F125</f>
        <v>0</v>
      </c>
      <c r="W117" s="80">
        <f>Раздел2!H125</f>
        <v>0</v>
      </c>
      <c r="X117" s="80">
        <f>Раздел2!I125</f>
        <v>0</v>
      </c>
      <c r="Y117" s="80">
        <f>Раздел2!J125</f>
        <v>0</v>
      </c>
      <c r="Z117" s="12">
        <f>Раздел2!K125</f>
        <v>0</v>
      </c>
      <c r="AI117" s="12">
        <f>Раздел2!D118</f>
        <v>0</v>
      </c>
    </row>
    <row r="118" spans="1:35" ht="15.95" customHeight="1" x14ac:dyDescent="0.25">
      <c r="A118" s="355"/>
      <c r="B118" s="126" t="s">
        <v>488</v>
      </c>
      <c r="C118" s="64" t="s">
        <v>613</v>
      </c>
      <c r="D118" s="193">
        <f t="shared" si="10"/>
        <v>0</v>
      </c>
      <c r="E118" s="192">
        <f>Раздел2!H119</f>
        <v>0</v>
      </c>
      <c r="F118" s="192">
        <f>Раздел2!I119</f>
        <v>0</v>
      </c>
      <c r="G118" s="192">
        <f>Раздел2!J119</f>
        <v>0</v>
      </c>
      <c r="H118" s="192">
        <f>Раздел2!K119</f>
        <v>0</v>
      </c>
      <c r="I118" s="193">
        <f t="shared" si="11"/>
        <v>0</v>
      </c>
      <c r="J118" s="192"/>
      <c r="K118" s="192"/>
      <c r="L118" s="192"/>
      <c r="M118" s="192"/>
      <c r="N118" s="193">
        <f t="shared" si="12"/>
        <v>0</v>
      </c>
      <c r="O118" s="192"/>
      <c r="P118" s="192"/>
      <c r="Q118" s="192"/>
      <c r="R118" s="192"/>
      <c r="S118" s="361"/>
      <c r="U118" s="80">
        <f>Раздел2!F126</f>
        <v>0</v>
      </c>
      <c r="V118" s="80">
        <f>Раздел2!F126</f>
        <v>0</v>
      </c>
      <c r="W118" s="80">
        <f>Раздел2!H126</f>
        <v>0</v>
      </c>
      <c r="X118" s="80">
        <f>Раздел2!I126</f>
        <v>0</v>
      </c>
      <c r="Y118" s="80">
        <f>Раздел2!J126</f>
        <v>0</v>
      </c>
      <c r="Z118" s="12">
        <f>Раздел2!K126</f>
        <v>0</v>
      </c>
      <c r="AI118" s="12">
        <f>Раздел2!D119</f>
        <v>0</v>
      </c>
    </row>
    <row r="119" spans="1:35" ht="15.95" customHeight="1" x14ac:dyDescent="0.25">
      <c r="A119" s="355"/>
      <c r="B119" s="126" t="s">
        <v>388</v>
      </c>
      <c r="C119" s="64" t="s">
        <v>614</v>
      </c>
      <c r="D119" s="193">
        <f>SUM(D120:D121)</f>
        <v>0</v>
      </c>
      <c r="E119" s="193">
        <f t="shared" ref="E119:R119" si="16">SUM(E120:E121)</f>
        <v>0</v>
      </c>
      <c r="F119" s="193">
        <f t="shared" si="16"/>
        <v>0</v>
      </c>
      <c r="G119" s="193">
        <f>SUM(G120:G121)</f>
        <v>0</v>
      </c>
      <c r="H119" s="193">
        <f t="shared" si="16"/>
        <v>0</v>
      </c>
      <c r="I119" s="193">
        <f t="shared" si="16"/>
        <v>0</v>
      </c>
      <c r="J119" s="193">
        <f t="shared" si="16"/>
        <v>0</v>
      </c>
      <c r="K119" s="193">
        <f t="shared" si="16"/>
        <v>0</v>
      </c>
      <c r="L119" s="193">
        <f t="shared" si="16"/>
        <v>0</v>
      </c>
      <c r="M119" s="193">
        <f t="shared" si="16"/>
        <v>0</v>
      </c>
      <c r="N119" s="193">
        <f t="shared" si="16"/>
        <v>0</v>
      </c>
      <c r="O119" s="193">
        <f t="shared" si="16"/>
        <v>0</v>
      </c>
      <c r="P119" s="193">
        <f t="shared" si="16"/>
        <v>0</v>
      </c>
      <c r="Q119" s="193">
        <f t="shared" si="16"/>
        <v>0</v>
      </c>
      <c r="R119" s="193">
        <f t="shared" si="16"/>
        <v>0</v>
      </c>
      <c r="S119" s="361"/>
      <c r="U119" s="80">
        <f>Раздел2!F127</f>
        <v>0</v>
      </c>
      <c r="V119" s="80">
        <f>Раздел2!F127</f>
        <v>0</v>
      </c>
      <c r="W119" s="80">
        <f>Раздел2!H127</f>
        <v>0</v>
      </c>
      <c r="X119" s="80">
        <f>Раздел2!I127</f>
        <v>0</v>
      </c>
      <c r="Y119" s="80">
        <f>Раздел2!J127</f>
        <v>0</v>
      </c>
      <c r="Z119" s="12">
        <f>Раздел2!K127</f>
        <v>0</v>
      </c>
      <c r="AI119" s="12">
        <f>Раздел2!D120</f>
        <v>0</v>
      </c>
    </row>
    <row r="120" spans="1:35" ht="21.75" customHeight="1" x14ac:dyDescent="0.25">
      <c r="A120" s="355"/>
      <c r="B120" s="127" t="s">
        <v>421</v>
      </c>
      <c r="C120" s="64" t="s">
        <v>615</v>
      </c>
      <c r="D120" s="193">
        <f t="shared" si="10"/>
        <v>0</v>
      </c>
      <c r="E120" s="192">
        <f>Раздел2!H121</f>
        <v>0</v>
      </c>
      <c r="F120" s="192">
        <f>Раздел2!I121</f>
        <v>0</v>
      </c>
      <c r="G120" s="192">
        <f>Раздел2!J121</f>
        <v>0</v>
      </c>
      <c r="H120" s="192">
        <f>Раздел2!K121</f>
        <v>0</v>
      </c>
      <c r="I120" s="193">
        <f t="shared" si="11"/>
        <v>0</v>
      </c>
      <c r="J120" s="192"/>
      <c r="K120" s="192"/>
      <c r="L120" s="192"/>
      <c r="M120" s="192"/>
      <c r="N120" s="193">
        <f t="shared" si="12"/>
        <v>0</v>
      </c>
      <c r="O120" s="192"/>
      <c r="P120" s="192"/>
      <c r="Q120" s="192"/>
      <c r="R120" s="192"/>
      <c r="S120" s="361"/>
      <c r="U120" s="80">
        <f>Раздел2!F128</f>
        <v>0</v>
      </c>
      <c r="V120" s="80">
        <f>Раздел2!F128</f>
        <v>0</v>
      </c>
      <c r="W120" s="80">
        <f>Раздел2!H128</f>
        <v>0</v>
      </c>
      <c r="X120" s="80">
        <f>Раздел2!I128</f>
        <v>0</v>
      </c>
      <c r="Y120" s="80">
        <f>Раздел2!J128</f>
        <v>0</v>
      </c>
      <c r="Z120" s="12">
        <f>Раздел2!K128</f>
        <v>0</v>
      </c>
      <c r="AI120" s="12">
        <f>Раздел2!D121</f>
        <v>0</v>
      </c>
    </row>
    <row r="121" spans="1:35" ht="17.25" customHeight="1" x14ac:dyDescent="0.25">
      <c r="A121" s="355"/>
      <c r="B121" s="127" t="s">
        <v>310</v>
      </c>
      <c r="C121" s="64" t="s">
        <v>616</v>
      </c>
      <c r="D121" s="193">
        <f t="shared" si="10"/>
        <v>0</v>
      </c>
      <c r="E121" s="192">
        <f>Раздел2!H122</f>
        <v>0</v>
      </c>
      <c r="F121" s="192">
        <f>Раздел2!I122</f>
        <v>0</v>
      </c>
      <c r="G121" s="192">
        <f>Раздел2!J122</f>
        <v>0</v>
      </c>
      <c r="H121" s="192">
        <f>Раздел2!K122</f>
        <v>0</v>
      </c>
      <c r="I121" s="193">
        <f t="shared" si="11"/>
        <v>0</v>
      </c>
      <c r="J121" s="192"/>
      <c r="K121" s="192"/>
      <c r="L121" s="192"/>
      <c r="M121" s="192"/>
      <c r="N121" s="193">
        <f t="shared" si="12"/>
        <v>0</v>
      </c>
      <c r="O121" s="192"/>
      <c r="P121" s="192"/>
      <c r="Q121" s="192"/>
      <c r="R121" s="192"/>
      <c r="S121" s="361"/>
      <c r="U121" s="80">
        <f>Раздел2!F129</f>
        <v>0</v>
      </c>
      <c r="V121" s="80">
        <f>Раздел2!F129</f>
        <v>0</v>
      </c>
      <c r="W121" s="80">
        <f>Раздел2!H129</f>
        <v>0</v>
      </c>
      <c r="X121" s="80">
        <f>Раздел2!I129</f>
        <v>0</v>
      </c>
      <c r="Y121" s="80">
        <f>Раздел2!J129</f>
        <v>0</v>
      </c>
      <c r="Z121" s="12">
        <f>Раздел2!K129</f>
        <v>0</v>
      </c>
      <c r="AI121" s="12">
        <f>Раздел2!D122</f>
        <v>0</v>
      </c>
    </row>
    <row r="122" spans="1:35" ht="15.75" customHeight="1" x14ac:dyDescent="0.25">
      <c r="A122" s="355"/>
      <c r="B122" s="126" t="s">
        <v>265</v>
      </c>
      <c r="C122" s="64" t="s">
        <v>617</v>
      </c>
      <c r="D122" s="193">
        <f t="shared" si="10"/>
        <v>0</v>
      </c>
      <c r="E122" s="192">
        <f>Раздел2!H123</f>
        <v>0</v>
      </c>
      <c r="F122" s="192">
        <f>Раздел2!I123</f>
        <v>0</v>
      </c>
      <c r="G122" s="192">
        <f>Раздел2!J123</f>
        <v>0</v>
      </c>
      <c r="H122" s="192">
        <f>Раздел2!K123</f>
        <v>0</v>
      </c>
      <c r="I122" s="193">
        <f t="shared" si="11"/>
        <v>0</v>
      </c>
      <c r="J122" s="192"/>
      <c r="K122" s="192"/>
      <c r="L122" s="192"/>
      <c r="M122" s="192"/>
      <c r="N122" s="193">
        <f t="shared" si="12"/>
        <v>0</v>
      </c>
      <c r="O122" s="192"/>
      <c r="P122" s="192"/>
      <c r="Q122" s="192"/>
      <c r="R122" s="192"/>
      <c r="S122" s="361"/>
      <c r="U122" s="80">
        <f>Раздел2!F130</f>
        <v>0</v>
      </c>
      <c r="V122" s="80">
        <f>Раздел2!F130</f>
        <v>0</v>
      </c>
      <c r="W122" s="80">
        <f>Раздел2!H130</f>
        <v>0</v>
      </c>
      <c r="X122" s="80">
        <f>Раздел2!I130</f>
        <v>0</v>
      </c>
      <c r="Y122" s="80">
        <f>Раздел2!J130</f>
        <v>0</v>
      </c>
      <c r="Z122" s="12">
        <f>Раздел2!K130</f>
        <v>0</v>
      </c>
      <c r="AI122" s="12">
        <f>Раздел2!D123</f>
        <v>0</v>
      </c>
    </row>
    <row r="123" spans="1:35" ht="15.75" customHeight="1" x14ac:dyDescent="0.25">
      <c r="A123" s="355"/>
      <c r="B123" s="126" t="s">
        <v>47</v>
      </c>
      <c r="C123" s="64" t="s">
        <v>618</v>
      </c>
      <c r="D123" s="193">
        <f t="shared" si="10"/>
        <v>0</v>
      </c>
      <c r="E123" s="192">
        <f>Раздел2!H124</f>
        <v>0</v>
      </c>
      <c r="F123" s="192">
        <f>Раздел2!I124</f>
        <v>0</v>
      </c>
      <c r="G123" s="192">
        <f>Раздел2!J124</f>
        <v>0</v>
      </c>
      <c r="H123" s="192">
        <f>Раздел2!K124</f>
        <v>0</v>
      </c>
      <c r="I123" s="193">
        <f t="shared" si="11"/>
        <v>0</v>
      </c>
      <c r="J123" s="192"/>
      <c r="K123" s="192"/>
      <c r="L123" s="192"/>
      <c r="M123" s="192"/>
      <c r="N123" s="193">
        <f t="shared" si="12"/>
        <v>0</v>
      </c>
      <c r="O123" s="192"/>
      <c r="P123" s="192"/>
      <c r="Q123" s="192"/>
      <c r="R123" s="192"/>
      <c r="S123" s="361"/>
      <c r="U123" s="80">
        <f>Раздел2!F131</f>
        <v>32</v>
      </c>
      <c r="V123" s="80">
        <f>Раздел2!F131</f>
        <v>32</v>
      </c>
      <c r="W123" s="80">
        <f>Раздел2!H131</f>
        <v>0</v>
      </c>
      <c r="X123" s="80">
        <f>Раздел2!I131</f>
        <v>0</v>
      </c>
      <c r="Y123" s="80">
        <f>Раздел2!J131</f>
        <v>0</v>
      </c>
      <c r="Z123" s="12">
        <f>Раздел2!K131</f>
        <v>0</v>
      </c>
      <c r="AI123" s="12">
        <f>Раздел2!D124</f>
        <v>0</v>
      </c>
    </row>
    <row r="124" spans="1:35" ht="15.75" customHeight="1" x14ac:dyDescent="0.25">
      <c r="B124" s="126" t="s">
        <v>769</v>
      </c>
      <c r="C124" s="64" t="s">
        <v>619</v>
      </c>
      <c r="D124" s="193">
        <f t="shared" si="10"/>
        <v>0</v>
      </c>
      <c r="E124" s="192">
        <f>Раздел2!H125</f>
        <v>0</v>
      </c>
      <c r="F124" s="192">
        <f>Раздел2!I125</f>
        <v>0</v>
      </c>
      <c r="G124" s="192">
        <f>Раздел2!J125</f>
        <v>0</v>
      </c>
      <c r="H124" s="192">
        <f>Раздел2!K125</f>
        <v>0</v>
      </c>
      <c r="I124" s="193">
        <f t="shared" si="11"/>
        <v>0</v>
      </c>
      <c r="J124" s="192"/>
      <c r="K124" s="192"/>
      <c r="L124" s="192"/>
      <c r="M124" s="192"/>
      <c r="N124" s="193">
        <f t="shared" si="12"/>
        <v>0</v>
      </c>
      <c r="O124" s="192"/>
      <c r="P124" s="192"/>
      <c r="Q124" s="192"/>
      <c r="R124" s="192"/>
      <c r="U124" s="80">
        <f>Раздел2!F132</f>
        <v>32</v>
      </c>
      <c r="V124" s="80">
        <f>Раздел2!F132</f>
        <v>32</v>
      </c>
      <c r="W124" s="80">
        <f>Раздел2!H132</f>
        <v>0</v>
      </c>
      <c r="X124" s="80">
        <f>Раздел2!I132</f>
        <v>0</v>
      </c>
      <c r="Y124" s="80">
        <f>Раздел2!J132</f>
        <v>0</v>
      </c>
      <c r="Z124" s="12">
        <f>Раздел2!K132</f>
        <v>0</v>
      </c>
      <c r="AI124" s="12">
        <f>Раздел2!D125</f>
        <v>0</v>
      </c>
    </row>
    <row r="125" spans="1:35" ht="15.75" customHeight="1" x14ac:dyDescent="0.25">
      <c r="B125" s="126" t="s">
        <v>48</v>
      </c>
      <c r="C125" s="64" t="s">
        <v>620</v>
      </c>
      <c r="D125" s="193">
        <f t="shared" si="10"/>
        <v>0</v>
      </c>
      <c r="E125" s="192">
        <f>Раздел2!H126</f>
        <v>0</v>
      </c>
      <c r="F125" s="192">
        <f>Раздел2!I126</f>
        <v>0</v>
      </c>
      <c r="G125" s="192">
        <f>Раздел2!J126</f>
        <v>0</v>
      </c>
      <c r="H125" s="192">
        <f>Раздел2!K126</f>
        <v>0</v>
      </c>
      <c r="I125" s="193">
        <f t="shared" si="11"/>
        <v>0</v>
      </c>
      <c r="J125" s="192"/>
      <c r="K125" s="192"/>
      <c r="L125" s="192"/>
      <c r="M125" s="192"/>
      <c r="N125" s="193">
        <f t="shared" si="12"/>
        <v>0</v>
      </c>
      <c r="O125" s="192"/>
      <c r="P125" s="192"/>
      <c r="Q125" s="192"/>
      <c r="R125" s="192"/>
      <c r="U125" s="80">
        <f>Раздел2!F133</f>
        <v>0</v>
      </c>
      <c r="V125" s="80">
        <f>Раздел2!F133</f>
        <v>0</v>
      </c>
      <c r="W125" s="80">
        <f>Раздел2!H133</f>
        <v>0</v>
      </c>
      <c r="X125" s="80">
        <f>Раздел2!I133</f>
        <v>0</v>
      </c>
      <c r="Y125" s="80">
        <f>Раздел2!J133</f>
        <v>0</v>
      </c>
      <c r="Z125" s="12">
        <f>Раздел2!K133</f>
        <v>0</v>
      </c>
      <c r="AI125" s="12">
        <f>Раздел2!D126</f>
        <v>0</v>
      </c>
    </row>
    <row r="126" spans="1:35" ht="15.75" customHeight="1" x14ac:dyDescent="0.25">
      <c r="B126" s="126" t="s">
        <v>266</v>
      </c>
      <c r="C126" s="64" t="s">
        <v>621</v>
      </c>
      <c r="D126" s="193">
        <f t="shared" si="10"/>
        <v>0</v>
      </c>
      <c r="E126" s="192">
        <f>Раздел2!H127</f>
        <v>0</v>
      </c>
      <c r="F126" s="192">
        <f>Раздел2!I127</f>
        <v>0</v>
      </c>
      <c r="G126" s="192">
        <f>Раздел2!J127</f>
        <v>0</v>
      </c>
      <c r="H126" s="192">
        <f>Раздел2!K127</f>
        <v>0</v>
      </c>
      <c r="I126" s="193">
        <f t="shared" si="11"/>
        <v>0</v>
      </c>
      <c r="J126" s="192"/>
      <c r="K126" s="192"/>
      <c r="L126" s="192"/>
      <c r="M126" s="192"/>
      <c r="N126" s="193">
        <f t="shared" si="12"/>
        <v>0</v>
      </c>
      <c r="O126" s="192"/>
      <c r="P126" s="192"/>
      <c r="Q126" s="192"/>
      <c r="R126" s="192"/>
      <c r="U126" s="80">
        <f>Раздел2!F134</f>
        <v>0</v>
      </c>
      <c r="V126" s="80">
        <f>Раздел2!F134</f>
        <v>0</v>
      </c>
      <c r="W126" s="80">
        <f>Раздел2!H134</f>
        <v>0</v>
      </c>
      <c r="X126" s="80">
        <f>Раздел2!I134</f>
        <v>0</v>
      </c>
      <c r="Y126" s="80">
        <f>Раздел2!J134</f>
        <v>0</v>
      </c>
      <c r="Z126" s="12">
        <f>Раздел2!K134</f>
        <v>0</v>
      </c>
      <c r="AI126" s="12">
        <f>Раздел2!D127</f>
        <v>0</v>
      </c>
    </row>
    <row r="127" spans="1:35" ht="15.75" customHeight="1" x14ac:dyDescent="0.25">
      <c r="B127" s="126" t="s">
        <v>389</v>
      </c>
      <c r="C127" s="64" t="s">
        <v>622</v>
      </c>
      <c r="D127" s="193">
        <f>SUM(D128:D129)</f>
        <v>0</v>
      </c>
      <c r="E127" s="193">
        <f t="shared" ref="E127:R127" si="17">SUM(E128:E129)</f>
        <v>0</v>
      </c>
      <c r="F127" s="193">
        <f t="shared" si="17"/>
        <v>0</v>
      </c>
      <c r="G127" s="193">
        <f t="shared" si="17"/>
        <v>0</v>
      </c>
      <c r="H127" s="193">
        <f t="shared" si="17"/>
        <v>0</v>
      </c>
      <c r="I127" s="193">
        <f t="shared" si="17"/>
        <v>0</v>
      </c>
      <c r="J127" s="193">
        <f t="shared" si="17"/>
        <v>0</v>
      </c>
      <c r="K127" s="193">
        <f t="shared" si="17"/>
        <v>0</v>
      </c>
      <c r="L127" s="193">
        <f t="shared" si="17"/>
        <v>0</v>
      </c>
      <c r="M127" s="193">
        <f t="shared" si="17"/>
        <v>0</v>
      </c>
      <c r="N127" s="193">
        <f t="shared" si="17"/>
        <v>0</v>
      </c>
      <c r="O127" s="193">
        <f t="shared" si="17"/>
        <v>0</v>
      </c>
      <c r="P127" s="193">
        <f t="shared" si="17"/>
        <v>0</v>
      </c>
      <c r="Q127" s="193">
        <f t="shared" si="17"/>
        <v>0</v>
      </c>
      <c r="R127" s="193">
        <f t="shared" si="17"/>
        <v>0</v>
      </c>
      <c r="U127" s="80">
        <f>Раздел2!F135</f>
        <v>0</v>
      </c>
      <c r="V127" s="80">
        <f>Раздел2!F135</f>
        <v>0</v>
      </c>
      <c r="W127" s="80">
        <f>Раздел2!H135</f>
        <v>0</v>
      </c>
      <c r="X127" s="80">
        <f>Раздел2!I135</f>
        <v>0</v>
      </c>
      <c r="Y127" s="80">
        <f>Раздел2!J135</f>
        <v>0</v>
      </c>
      <c r="Z127" s="12">
        <f>Раздел2!K135</f>
        <v>0</v>
      </c>
      <c r="AI127" s="12">
        <f>Раздел2!D128</f>
        <v>0</v>
      </c>
    </row>
    <row r="128" spans="1:35" ht="21" customHeight="1" x14ac:dyDescent="0.25">
      <c r="B128" s="127" t="s">
        <v>422</v>
      </c>
      <c r="C128" s="64" t="s">
        <v>623</v>
      </c>
      <c r="D128" s="193">
        <f t="shared" si="10"/>
        <v>0</v>
      </c>
      <c r="E128" s="192">
        <f>Раздел2!H129</f>
        <v>0</v>
      </c>
      <c r="F128" s="192">
        <f>Раздел2!I129</f>
        <v>0</v>
      </c>
      <c r="G128" s="192">
        <f>Раздел2!J129</f>
        <v>0</v>
      </c>
      <c r="H128" s="192">
        <f>Раздел2!K129</f>
        <v>0</v>
      </c>
      <c r="I128" s="193">
        <f t="shared" si="11"/>
        <v>0</v>
      </c>
      <c r="J128" s="192"/>
      <c r="K128" s="192"/>
      <c r="L128" s="192"/>
      <c r="M128" s="192"/>
      <c r="N128" s="193">
        <f t="shared" si="12"/>
        <v>0</v>
      </c>
      <c r="O128" s="192"/>
      <c r="P128" s="192"/>
      <c r="Q128" s="192"/>
      <c r="R128" s="192"/>
      <c r="U128" s="80">
        <f>Раздел2!F136</f>
        <v>0</v>
      </c>
      <c r="V128" s="80">
        <f>Раздел2!F136</f>
        <v>0</v>
      </c>
      <c r="W128" s="80">
        <f>Раздел2!H136</f>
        <v>0</v>
      </c>
      <c r="X128" s="80">
        <f>Раздел2!I136</f>
        <v>0</v>
      </c>
      <c r="Y128" s="80">
        <f>Раздел2!J136</f>
        <v>0</v>
      </c>
      <c r="Z128" s="12">
        <f>Раздел2!K136</f>
        <v>0</v>
      </c>
      <c r="AI128" s="12">
        <f>Раздел2!D129</f>
        <v>0</v>
      </c>
    </row>
    <row r="129" spans="2:35" ht="15.75" customHeight="1" x14ac:dyDescent="0.25">
      <c r="B129" s="127" t="s">
        <v>311</v>
      </c>
      <c r="C129" s="64" t="s">
        <v>624</v>
      </c>
      <c r="D129" s="193">
        <f t="shared" si="10"/>
        <v>0</v>
      </c>
      <c r="E129" s="192">
        <f>Раздел2!H130</f>
        <v>0</v>
      </c>
      <c r="F129" s="192">
        <f>Раздел2!I130</f>
        <v>0</v>
      </c>
      <c r="G129" s="192">
        <f>Раздел2!J130</f>
        <v>0</v>
      </c>
      <c r="H129" s="192">
        <f>Раздел2!K130</f>
        <v>0</v>
      </c>
      <c r="I129" s="193">
        <f t="shared" si="11"/>
        <v>0</v>
      </c>
      <c r="J129" s="192"/>
      <c r="K129" s="192"/>
      <c r="L129" s="192"/>
      <c r="M129" s="192"/>
      <c r="N129" s="193">
        <f t="shared" si="12"/>
        <v>0</v>
      </c>
      <c r="O129" s="192"/>
      <c r="P129" s="192"/>
      <c r="Q129" s="192"/>
      <c r="R129" s="192"/>
      <c r="U129" s="80">
        <f>Раздел2!F137</f>
        <v>23</v>
      </c>
      <c r="V129" s="80">
        <f>Раздел2!F137</f>
        <v>23</v>
      </c>
      <c r="W129" s="80">
        <f>Раздел2!H137</f>
        <v>0</v>
      </c>
      <c r="X129" s="80">
        <f>Раздел2!I137</f>
        <v>0</v>
      </c>
      <c r="Y129" s="80">
        <f>Раздел2!J137</f>
        <v>0</v>
      </c>
      <c r="Z129" s="12">
        <f>Раздел2!K137</f>
        <v>0</v>
      </c>
      <c r="AI129" s="12">
        <f>Раздел2!D130</f>
        <v>0</v>
      </c>
    </row>
    <row r="130" spans="2:35" ht="15.75" customHeight="1" x14ac:dyDescent="0.25">
      <c r="B130" s="126" t="s">
        <v>511</v>
      </c>
      <c r="C130" s="64" t="s">
        <v>625</v>
      </c>
      <c r="D130" s="193">
        <f>SUM(D131:D134)</f>
        <v>0</v>
      </c>
      <c r="E130" s="193">
        <f t="shared" ref="E130:R130" si="18">SUM(E131:E134)</f>
        <v>0</v>
      </c>
      <c r="F130" s="193">
        <f t="shared" si="18"/>
        <v>0</v>
      </c>
      <c r="G130" s="193">
        <f t="shared" si="18"/>
        <v>0</v>
      </c>
      <c r="H130" s="193">
        <f t="shared" si="18"/>
        <v>0</v>
      </c>
      <c r="I130" s="193">
        <f t="shared" si="18"/>
        <v>0</v>
      </c>
      <c r="J130" s="193">
        <f t="shared" si="18"/>
        <v>0</v>
      </c>
      <c r="K130" s="193">
        <f t="shared" si="18"/>
        <v>0</v>
      </c>
      <c r="L130" s="193">
        <f t="shared" si="18"/>
        <v>0</v>
      </c>
      <c r="M130" s="193">
        <f t="shared" si="18"/>
        <v>0</v>
      </c>
      <c r="N130" s="193">
        <f t="shared" si="18"/>
        <v>0</v>
      </c>
      <c r="O130" s="193">
        <f t="shared" si="18"/>
        <v>0</v>
      </c>
      <c r="P130" s="193">
        <f t="shared" si="18"/>
        <v>0</v>
      </c>
      <c r="Q130" s="193">
        <f t="shared" si="18"/>
        <v>0</v>
      </c>
      <c r="R130" s="193">
        <f t="shared" si="18"/>
        <v>0</v>
      </c>
      <c r="U130" s="80">
        <f>Раздел2!F138</f>
        <v>0</v>
      </c>
      <c r="V130" s="80">
        <f>Раздел2!F138</f>
        <v>0</v>
      </c>
      <c r="W130" s="80">
        <f>Раздел2!H138</f>
        <v>0</v>
      </c>
      <c r="X130" s="80">
        <f>Раздел2!I138</f>
        <v>0</v>
      </c>
      <c r="Y130" s="80">
        <f>Раздел2!J138</f>
        <v>0</v>
      </c>
      <c r="Z130" s="12">
        <f>Раздел2!K138</f>
        <v>0</v>
      </c>
      <c r="AI130" s="12">
        <f>Раздел2!D131</f>
        <v>1</v>
      </c>
    </row>
    <row r="131" spans="2:35" ht="21" customHeight="1" x14ac:dyDescent="0.25">
      <c r="B131" s="127" t="s">
        <v>509</v>
      </c>
      <c r="C131" s="64" t="s">
        <v>626</v>
      </c>
      <c r="D131" s="193">
        <f t="shared" si="10"/>
        <v>0</v>
      </c>
      <c r="E131" s="192">
        <f>Раздел2!H132</f>
        <v>0</v>
      </c>
      <c r="F131" s="192">
        <f>Раздел2!I132</f>
        <v>0</v>
      </c>
      <c r="G131" s="192">
        <f>Раздел2!J132</f>
        <v>0</v>
      </c>
      <c r="H131" s="192">
        <f>Раздел2!K132</f>
        <v>0</v>
      </c>
      <c r="I131" s="193">
        <f t="shared" si="11"/>
        <v>0</v>
      </c>
      <c r="J131" s="192"/>
      <c r="K131" s="192"/>
      <c r="L131" s="192"/>
      <c r="M131" s="192"/>
      <c r="N131" s="193">
        <f t="shared" si="12"/>
        <v>0</v>
      </c>
      <c r="O131" s="192"/>
      <c r="P131" s="192"/>
      <c r="Q131" s="192"/>
      <c r="R131" s="192"/>
      <c r="U131" s="80">
        <f>Раздел2!F139</f>
        <v>23</v>
      </c>
      <c r="V131" s="80">
        <f>Раздел2!F139</f>
        <v>23</v>
      </c>
      <c r="W131" s="80">
        <f>Раздел2!H139</f>
        <v>0</v>
      </c>
      <c r="X131" s="80">
        <f>Раздел2!I139</f>
        <v>0</v>
      </c>
      <c r="Y131" s="80">
        <f>Раздел2!J139</f>
        <v>0</v>
      </c>
      <c r="Z131" s="12">
        <f>Раздел2!K139</f>
        <v>0</v>
      </c>
      <c r="AI131" s="12">
        <f>Раздел2!D132</f>
        <v>1</v>
      </c>
    </row>
    <row r="132" spans="2:35" ht="15.75" customHeight="1" x14ac:dyDescent="0.25">
      <c r="B132" s="127" t="s">
        <v>489</v>
      </c>
      <c r="C132" s="64" t="s">
        <v>627</v>
      </c>
      <c r="D132" s="193">
        <f t="shared" si="10"/>
        <v>0</v>
      </c>
      <c r="E132" s="192">
        <f>Раздел2!H133</f>
        <v>0</v>
      </c>
      <c r="F132" s="192">
        <f>Раздел2!I133</f>
        <v>0</v>
      </c>
      <c r="G132" s="192">
        <f>Раздел2!J133</f>
        <v>0</v>
      </c>
      <c r="H132" s="192">
        <f>Раздел2!K133</f>
        <v>0</v>
      </c>
      <c r="I132" s="193">
        <f t="shared" si="11"/>
        <v>0</v>
      </c>
      <c r="J132" s="192"/>
      <c r="K132" s="192"/>
      <c r="L132" s="192"/>
      <c r="M132" s="192"/>
      <c r="N132" s="193">
        <f t="shared" si="12"/>
        <v>0</v>
      </c>
      <c r="O132" s="192"/>
      <c r="P132" s="192"/>
      <c r="Q132" s="192"/>
      <c r="R132" s="192"/>
      <c r="U132" s="80">
        <f>Раздел2!F140</f>
        <v>0</v>
      </c>
      <c r="V132" s="80">
        <f>Раздел2!F140</f>
        <v>0</v>
      </c>
      <c r="W132" s="80">
        <f>Раздел2!H140</f>
        <v>0</v>
      </c>
      <c r="X132" s="80">
        <f>Раздел2!I140</f>
        <v>0</v>
      </c>
      <c r="Y132" s="80">
        <f>Раздел2!J140</f>
        <v>0</v>
      </c>
      <c r="Z132" s="12">
        <f>Раздел2!K140</f>
        <v>0</v>
      </c>
      <c r="AI132" s="12">
        <f>Раздел2!D133</f>
        <v>0</v>
      </c>
    </row>
    <row r="133" spans="2:35" ht="15.75" customHeight="1" x14ac:dyDescent="0.25">
      <c r="B133" s="127" t="s">
        <v>490</v>
      </c>
      <c r="C133" s="64" t="s">
        <v>628</v>
      </c>
      <c r="D133" s="193">
        <f t="shared" si="10"/>
        <v>0</v>
      </c>
      <c r="E133" s="192">
        <f>Раздел2!H134</f>
        <v>0</v>
      </c>
      <c r="F133" s="192">
        <f>Раздел2!I134</f>
        <v>0</v>
      </c>
      <c r="G133" s="192">
        <f>Раздел2!J134</f>
        <v>0</v>
      </c>
      <c r="H133" s="192">
        <f>Раздел2!K134</f>
        <v>0</v>
      </c>
      <c r="I133" s="193">
        <f t="shared" si="11"/>
        <v>0</v>
      </c>
      <c r="J133" s="192"/>
      <c r="K133" s="192"/>
      <c r="L133" s="192"/>
      <c r="M133" s="192"/>
      <c r="N133" s="193">
        <f t="shared" si="12"/>
        <v>0</v>
      </c>
      <c r="O133" s="192"/>
      <c r="P133" s="192"/>
      <c r="Q133" s="192"/>
      <c r="R133" s="192"/>
      <c r="U133" s="80">
        <f>Раздел2!F141</f>
        <v>0</v>
      </c>
      <c r="V133" s="80">
        <f>Раздел2!F141</f>
        <v>0</v>
      </c>
      <c r="W133" s="80">
        <f>Раздел2!H141</f>
        <v>0</v>
      </c>
      <c r="X133" s="80">
        <f>Раздел2!I141</f>
        <v>0</v>
      </c>
      <c r="Y133" s="80">
        <f>Раздел2!J141</f>
        <v>0</v>
      </c>
      <c r="Z133" s="12">
        <f>Раздел2!K141</f>
        <v>0</v>
      </c>
      <c r="AI133" s="12">
        <f>Раздел2!D134</f>
        <v>0</v>
      </c>
    </row>
    <row r="134" spans="2:35" ht="15.75" customHeight="1" x14ac:dyDescent="0.25">
      <c r="B134" s="127" t="s">
        <v>491</v>
      </c>
      <c r="C134" s="64" t="s">
        <v>629</v>
      </c>
      <c r="D134" s="193">
        <f t="shared" si="10"/>
        <v>0</v>
      </c>
      <c r="E134" s="192">
        <f>Раздел2!H135</f>
        <v>0</v>
      </c>
      <c r="F134" s="192">
        <f>Раздел2!I135</f>
        <v>0</v>
      </c>
      <c r="G134" s="192">
        <f>Раздел2!J135</f>
        <v>0</v>
      </c>
      <c r="H134" s="192">
        <f>Раздел2!K135</f>
        <v>0</v>
      </c>
      <c r="I134" s="193">
        <f t="shared" si="11"/>
        <v>0</v>
      </c>
      <c r="J134" s="192"/>
      <c r="K134" s="192"/>
      <c r="L134" s="192"/>
      <c r="M134" s="192"/>
      <c r="N134" s="193">
        <f t="shared" si="12"/>
        <v>0</v>
      </c>
      <c r="O134" s="192"/>
      <c r="P134" s="192"/>
      <c r="Q134" s="192"/>
      <c r="R134" s="192"/>
      <c r="U134" s="80">
        <f>Раздел2!F142</f>
        <v>0</v>
      </c>
      <c r="V134" s="80">
        <f>Раздел2!F142</f>
        <v>0</v>
      </c>
      <c r="W134" s="80">
        <f>Раздел2!H142</f>
        <v>0</v>
      </c>
      <c r="X134" s="80">
        <f>Раздел2!I142</f>
        <v>0</v>
      </c>
      <c r="Y134" s="80">
        <f>Раздел2!J142</f>
        <v>0</v>
      </c>
      <c r="Z134" s="12">
        <f>Раздел2!K142</f>
        <v>0</v>
      </c>
      <c r="AI134" s="12">
        <f>Раздел2!D135</f>
        <v>0</v>
      </c>
    </row>
    <row r="135" spans="2:35" ht="15.75" customHeight="1" x14ac:dyDescent="0.25">
      <c r="B135" s="126" t="s">
        <v>49</v>
      </c>
      <c r="C135" s="64" t="s">
        <v>630</v>
      </c>
      <c r="D135" s="193">
        <f t="shared" si="10"/>
        <v>0</v>
      </c>
      <c r="E135" s="192">
        <f>Раздел2!H136</f>
        <v>0</v>
      </c>
      <c r="F135" s="192">
        <f>Раздел2!I136</f>
        <v>0</v>
      </c>
      <c r="G135" s="192">
        <f>Раздел2!J136</f>
        <v>0</v>
      </c>
      <c r="H135" s="192">
        <f>Раздел2!K136</f>
        <v>0</v>
      </c>
      <c r="I135" s="193">
        <f t="shared" si="11"/>
        <v>0</v>
      </c>
      <c r="J135" s="192"/>
      <c r="K135" s="192"/>
      <c r="L135" s="192"/>
      <c r="M135" s="192"/>
      <c r="N135" s="193">
        <f t="shared" si="12"/>
        <v>0</v>
      </c>
      <c r="O135" s="192"/>
      <c r="P135" s="192"/>
      <c r="Q135" s="192"/>
      <c r="R135" s="192"/>
      <c r="U135" s="80">
        <f>Раздел2!F143</f>
        <v>0</v>
      </c>
      <c r="V135" s="80">
        <f>Раздел2!F143</f>
        <v>0</v>
      </c>
      <c r="W135" s="80">
        <f>Раздел2!H143</f>
        <v>0</v>
      </c>
      <c r="X135" s="80">
        <f>Раздел2!I143</f>
        <v>0</v>
      </c>
      <c r="Y135" s="80">
        <f>Раздел2!J143</f>
        <v>0</v>
      </c>
      <c r="Z135" s="12">
        <f>Раздел2!K143</f>
        <v>0</v>
      </c>
      <c r="AI135" s="12">
        <f>Раздел2!D136</f>
        <v>0</v>
      </c>
    </row>
    <row r="136" spans="2:35" ht="15.75" customHeight="1" x14ac:dyDescent="0.25">
      <c r="B136" s="126" t="s">
        <v>390</v>
      </c>
      <c r="C136" s="64" t="s">
        <v>631</v>
      </c>
      <c r="D136" s="193">
        <f>SUM(D137:D141)</f>
        <v>0</v>
      </c>
      <c r="E136" s="193">
        <f t="shared" ref="E136:R136" si="19">SUM(E137:E141)</f>
        <v>0</v>
      </c>
      <c r="F136" s="193">
        <f t="shared" si="19"/>
        <v>0</v>
      </c>
      <c r="G136" s="193">
        <f t="shared" si="19"/>
        <v>0</v>
      </c>
      <c r="H136" s="193">
        <f t="shared" si="19"/>
        <v>0</v>
      </c>
      <c r="I136" s="193">
        <f t="shared" si="19"/>
        <v>0</v>
      </c>
      <c r="J136" s="193">
        <f t="shared" si="19"/>
        <v>0</v>
      </c>
      <c r="K136" s="193">
        <f t="shared" si="19"/>
        <v>0</v>
      </c>
      <c r="L136" s="193">
        <f t="shared" si="19"/>
        <v>0</v>
      </c>
      <c r="M136" s="193">
        <f t="shared" si="19"/>
        <v>0</v>
      </c>
      <c r="N136" s="193">
        <f t="shared" si="19"/>
        <v>0</v>
      </c>
      <c r="O136" s="193">
        <f t="shared" si="19"/>
        <v>0</v>
      </c>
      <c r="P136" s="193">
        <f t="shared" si="19"/>
        <v>0</v>
      </c>
      <c r="Q136" s="193">
        <f t="shared" si="19"/>
        <v>0</v>
      </c>
      <c r="R136" s="193">
        <f t="shared" si="19"/>
        <v>0</v>
      </c>
      <c r="U136" s="80">
        <f>Раздел2!F144</f>
        <v>0</v>
      </c>
      <c r="V136" s="80">
        <f>Раздел2!F144</f>
        <v>0</v>
      </c>
      <c r="W136" s="80">
        <f>Раздел2!H144</f>
        <v>0</v>
      </c>
      <c r="X136" s="80">
        <f>Раздел2!I144</f>
        <v>0</v>
      </c>
      <c r="Y136" s="80">
        <f>Раздел2!J144</f>
        <v>0</v>
      </c>
      <c r="Z136" s="12">
        <f>Раздел2!K144</f>
        <v>0</v>
      </c>
      <c r="AI136" s="12">
        <f>Раздел2!D137</f>
        <v>1</v>
      </c>
    </row>
    <row r="137" spans="2:35" ht="21" customHeight="1" x14ac:dyDescent="0.25">
      <c r="B137" s="127" t="s">
        <v>423</v>
      </c>
      <c r="C137" s="64" t="s">
        <v>632</v>
      </c>
      <c r="D137" s="193">
        <f t="shared" ref="D137:D200" si="20">SUM(E137:H137)</f>
        <v>0</v>
      </c>
      <c r="E137" s="192">
        <f>Раздел2!H138</f>
        <v>0</v>
      </c>
      <c r="F137" s="192">
        <f>Раздел2!I138</f>
        <v>0</v>
      </c>
      <c r="G137" s="192">
        <f>Раздел2!J138</f>
        <v>0</v>
      </c>
      <c r="H137" s="192">
        <f>Раздел2!K138</f>
        <v>0</v>
      </c>
      <c r="I137" s="193">
        <f t="shared" ref="I137:I200" si="21">SUM(J137:M137)</f>
        <v>0</v>
      </c>
      <c r="J137" s="192"/>
      <c r="K137" s="192"/>
      <c r="L137" s="192"/>
      <c r="M137" s="192"/>
      <c r="N137" s="193">
        <f t="shared" ref="N137:N200" si="22">SUM(O137:R137)</f>
        <v>0</v>
      </c>
      <c r="O137" s="192"/>
      <c r="P137" s="192"/>
      <c r="Q137" s="192"/>
      <c r="R137" s="192"/>
      <c r="U137" s="80">
        <f>Раздел2!F145</f>
        <v>0</v>
      </c>
      <c r="V137" s="80">
        <f>Раздел2!F145</f>
        <v>0</v>
      </c>
      <c r="W137" s="80">
        <f>Раздел2!H145</f>
        <v>0</v>
      </c>
      <c r="X137" s="80">
        <f>Раздел2!I145</f>
        <v>0</v>
      </c>
      <c r="Y137" s="80">
        <f>Раздел2!J145</f>
        <v>0</v>
      </c>
      <c r="Z137" s="12">
        <f>Раздел2!K145</f>
        <v>0</v>
      </c>
      <c r="AI137" s="12">
        <f>Раздел2!D138</f>
        <v>0</v>
      </c>
    </row>
    <row r="138" spans="2:35" ht="15.75" customHeight="1" x14ac:dyDescent="0.25">
      <c r="B138" s="127" t="s">
        <v>335</v>
      </c>
      <c r="C138" s="64" t="s">
        <v>633</v>
      </c>
      <c r="D138" s="193">
        <f t="shared" si="20"/>
        <v>0</v>
      </c>
      <c r="E138" s="192">
        <f>Раздел2!H139</f>
        <v>0</v>
      </c>
      <c r="F138" s="192">
        <f>Раздел2!I139</f>
        <v>0</v>
      </c>
      <c r="G138" s="192">
        <f>Раздел2!J139</f>
        <v>0</v>
      </c>
      <c r="H138" s="192">
        <f>Раздел2!K139</f>
        <v>0</v>
      </c>
      <c r="I138" s="193">
        <f t="shared" si="21"/>
        <v>0</v>
      </c>
      <c r="J138" s="192"/>
      <c r="K138" s="192"/>
      <c r="L138" s="192"/>
      <c r="M138" s="192"/>
      <c r="N138" s="193">
        <f t="shared" si="22"/>
        <v>0</v>
      </c>
      <c r="O138" s="192"/>
      <c r="P138" s="192"/>
      <c r="Q138" s="192"/>
      <c r="R138" s="192"/>
      <c r="U138" s="80">
        <f>Раздел2!F146</f>
        <v>0</v>
      </c>
      <c r="V138" s="80">
        <f>Раздел2!F146</f>
        <v>0</v>
      </c>
      <c r="W138" s="80">
        <f>Раздел2!H146</f>
        <v>0</v>
      </c>
      <c r="X138" s="80">
        <f>Раздел2!I146</f>
        <v>0</v>
      </c>
      <c r="Y138" s="80">
        <f>Раздел2!J146</f>
        <v>0</v>
      </c>
      <c r="Z138" s="12">
        <f>Раздел2!K146</f>
        <v>0</v>
      </c>
      <c r="AI138" s="12">
        <f>Раздел2!D139</f>
        <v>1</v>
      </c>
    </row>
    <row r="139" spans="2:35" ht="15.75" customHeight="1" x14ac:dyDescent="0.25">
      <c r="B139" s="127" t="s">
        <v>750</v>
      </c>
      <c r="C139" s="64" t="s">
        <v>634</v>
      </c>
      <c r="D139" s="193">
        <f t="shared" si="20"/>
        <v>0</v>
      </c>
      <c r="E139" s="192">
        <f>Раздел2!H140</f>
        <v>0</v>
      </c>
      <c r="F139" s="192">
        <f>Раздел2!I140</f>
        <v>0</v>
      </c>
      <c r="G139" s="192">
        <f>Раздел2!J140</f>
        <v>0</v>
      </c>
      <c r="H139" s="192">
        <f>Раздел2!K140</f>
        <v>0</v>
      </c>
      <c r="I139" s="193">
        <f t="shared" si="21"/>
        <v>0</v>
      </c>
      <c r="J139" s="192"/>
      <c r="K139" s="192"/>
      <c r="L139" s="192"/>
      <c r="M139" s="192"/>
      <c r="N139" s="193">
        <f t="shared" si="22"/>
        <v>0</v>
      </c>
      <c r="O139" s="192"/>
      <c r="P139" s="192"/>
      <c r="Q139" s="192"/>
      <c r="R139" s="192"/>
      <c r="U139" s="80">
        <f>Раздел2!F147</f>
        <v>0</v>
      </c>
      <c r="V139" s="80">
        <f>Раздел2!F147</f>
        <v>0</v>
      </c>
      <c r="W139" s="80">
        <f>Раздел2!H147</f>
        <v>0</v>
      </c>
      <c r="X139" s="80">
        <f>Раздел2!I147</f>
        <v>0</v>
      </c>
      <c r="Y139" s="80">
        <f>Раздел2!J147</f>
        <v>0</v>
      </c>
      <c r="Z139" s="12">
        <f>Раздел2!K147</f>
        <v>0</v>
      </c>
      <c r="AI139" s="12">
        <f>Раздел2!D140</f>
        <v>0</v>
      </c>
    </row>
    <row r="140" spans="2:35" ht="15.75" customHeight="1" x14ac:dyDescent="0.25">
      <c r="B140" s="127" t="s">
        <v>336</v>
      </c>
      <c r="C140" s="64" t="s">
        <v>635</v>
      </c>
      <c r="D140" s="193">
        <f t="shared" si="20"/>
        <v>0</v>
      </c>
      <c r="E140" s="192">
        <f>Раздел2!H141</f>
        <v>0</v>
      </c>
      <c r="F140" s="192">
        <f>Раздел2!I141</f>
        <v>0</v>
      </c>
      <c r="G140" s="192">
        <f>Раздел2!J141</f>
        <v>0</v>
      </c>
      <c r="H140" s="192">
        <f>Раздел2!K141</f>
        <v>0</v>
      </c>
      <c r="I140" s="193">
        <f t="shared" si="21"/>
        <v>0</v>
      </c>
      <c r="J140" s="192"/>
      <c r="K140" s="192"/>
      <c r="L140" s="192"/>
      <c r="M140" s="192"/>
      <c r="N140" s="193">
        <f t="shared" si="22"/>
        <v>0</v>
      </c>
      <c r="O140" s="192"/>
      <c r="P140" s="192"/>
      <c r="Q140" s="192"/>
      <c r="R140" s="192"/>
      <c r="U140" s="80">
        <f>Раздел2!F148</f>
        <v>0</v>
      </c>
      <c r="V140" s="80">
        <f>Раздел2!F148</f>
        <v>0</v>
      </c>
      <c r="W140" s="80">
        <f>Раздел2!H148</f>
        <v>0</v>
      </c>
      <c r="X140" s="80">
        <f>Раздел2!I148</f>
        <v>0</v>
      </c>
      <c r="Y140" s="80">
        <f>Раздел2!J148</f>
        <v>0</v>
      </c>
      <c r="Z140" s="12">
        <f>Раздел2!K148</f>
        <v>0</v>
      </c>
      <c r="AI140" s="12">
        <f>Раздел2!D141</f>
        <v>0</v>
      </c>
    </row>
    <row r="141" spans="2:35" ht="15.75" customHeight="1" x14ac:dyDescent="0.25">
      <c r="B141" s="127" t="s">
        <v>337</v>
      </c>
      <c r="C141" s="64" t="s">
        <v>636</v>
      </c>
      <c r="D141" s="193">
        <f t="shared" si="20"/>
        <v>0</v>
      </c>
      <c r="E141" s="192">
        <f>Раздел2!H142</f>
        <v>0</v>
      </c>
      <c r="F141" s="192">
        <f>Раздел2!I142</f>
        <v>0</v>
      </c>
      <c r="G141" s="192">
        <f>Раздел2!J142</f>
        <v>0</v>
      </c>
      <c r="H141" s="192">
        <f>Раздел2!K142</f>
        <v>0</v>
      </c>
      <c r="I141" s="193">
        <f t="shared" si="21"/>
        <v>0</v>
      </c>
      <c r="J141" s="192"/>
      <c r="K141" s="192"/>
      <c r="L141" s="192"/>
      <c r="M141" s="192"/>
      <c r="N141" s="193">
        <f t="shared" si="22"/>
        <v>0</v>
      </c>
      <c r="O141" s="192"/>
      <c r="P141" s="192"/>
      <c r="Q141" s="192"/>
      <c r="R141" s="192"/>
      <c r="U141" s="80">
        <f>Раздел2!F149</f>
        <v>0</v>
      </c>
      <c r="V141" s="80">
        <f>Раздел2!F149</f>
        <v>0</v>
      </c>
      <c r="W141" s="80">
        <f>Раздел2!H149</f>
        <v>0</v>
      </c>
      <c r="X141" s="80">
        <f>Раздел2!I149</f>
        <v>0</v>
      </c>
      <c r="Y141" s="80">
        <f>Раздел2!J149</f>
        <v>0</v>
      </c>
      <c r="Z141" s="12">
        <f>Раздел2!K149</f>
        <v>0</v>
      </c>
      <c r="AI141" s="12">
        <f>Раздел2!D142</f>
        <v>0</v>
      </c>
    </row>
    <row r="142" spans="2:35" ht="15.75" customHeight="1" x14ac:dyDescent="0.25">
      <c r="B142" s="126" t="s">
        <v>267</v>
      </c>
      <c r="C142" s="64" t="s">
        <v>637</v>
      </c>
      <c r="D142" s="193">
        <f t="shared" si="20"/>
        <v>0</v>
      </c>
      <c r="E142" s="192">
        <f>Раздел2!H143</f>
        <v>0</v>
      </c>
      <c r="F142" s="192">
        <f>Раздел2!I143</f>
        <v>0</v>
      </c>
      <c r="G142" s="192">
        <f>Раздел2!J143</f>
        <v>0</v>
      </c>
      <c r="H142" s="192">
        <f>Раздел2!K143</f>
        <v>0</v>
      </c>
      <c r="I142" s="193">
        <f t="shared" si="21"/>
        <v>0</v>
      </c>
      <c r="J142" s="192"/>
      <c r="K142" s="192"/>
      <c r="L142" s="192"/>
      <c r="M142" s="192"/>
      <c r="N142" s="193">
        <f t="shared" si="22"/>
        <v>0</v>
      </c>
      <c r="O142" s="192"/>
      <c r="P142" s="192"/>
      <c r="Q142" s="192"/>
      <c r="R142" s="192"/>
      <c r="U142" s="80">
        <f>Раздел2!F150</f>
        <v>0</v>
      </c>
      <c r="V142" s="80">
        <f>Раздел2!F150</f>
        <v>0</v>
      </c>
      <c r="W142" s="80">
        <f>Раздел2!H150</f>
        <v>0</v>
      </c>
      <c r="X142" s="80">
        <f>Раздел2!I150</f>
        <v>0</v>
      </c>
      <c r="Y142" s="80">
        <f>Раздел2!J150</f>
        <v>0</v>
      </c>
      <c r="Z142" s="12">
        <f>Раздел2!K150</f>
        <v>0</v>
      </c>
      <c r="AI142" s="12">
        <f>Раздел2!D143</f>
        <v>0</v>
      </c>
    </row>
    <row r="143" spans="2:35" ht="15.75" customHeight="1" x14ac:dyDescent="0.25">
      <c r="B143" s="126" t="s">
        <v>268</v>
      </c>
      <c r="C143" s="64" t="s">
        <v>638</v>
      </c>
      <c r="D143" s="193">
        <f t="shared" si="20"/>
        <v>0</v>
      </c>
      <c r="E143" s="192">
        <f>Раздел2!H144</f>
        <v>0</v>
      </c>
      <c r="F143" s="192">
        <f>Раздел2!I144</f>
        <v>0</v>
      </c>
      <c r="G143" s="192">
        <f>Раздел2!J144</f>
        <v>0</v>
      </c>
      <c r="H143" s="192">
        <f>Раздел2!K144</f>
        <v>0</v>
      </c>
      <c r="I143" s="193">
        <f t="shared" si="21"/>
        <v>0</v>
      </c>
      <c r="J143" s="192"/>
      <c r="K143" s="192"/>
      <c r="L143" s="192"/>
      <c r="M143" s="192"/>
      <c r="N143" s="193">
        <f t="shared" si="22"/>
        <v>0</v>
      </c>
      <c r="O143" s="192"/>
      <c r="P143" s="192"/>
      <c r="Q143" s="192"/>
      <c r="R143" s="192"/>
      <c r="U143" s="80">
        <f>Раздел2!F151</f>
        <v>0</v>
      </c>
      <c r="V143" s="80">
        <f>Раздел2!F151</f>
        <v>0</v>
      </c>
      <c r="W143" s="80">
        <f>Раздел2!H151</f>
        <v>0</v>
      </c>
      <c r="X143" s="80">
        <f>Раздел2!I151</f>
        <v>0</v>
      </c>
      <c r="Y143" s="80">
        <f>Раздел2!J151</f>
        <v>0</v>
      </c>
      <c r="Z143" s="12">
        <f>Раздел2!K151</f>
        <v>0</v>
      </c>
      <c r="AI143" s="12">
        <f>Раздел2!D144</f>
        <v>0</v>
      </c>
    </row>
    <row r="144" spans="2:35" ht="18" customHeight="1" x14ac:dyDescent="0.25">
      <c r="B144" s="126" t="s">
        <v>269</v>
      </c>
      <c r="C144" s="64" t="s">
        <v>639</v>
      </c>
      <c r="D144" s="193">
        <f t="shared" si="20"/>
        <v>0</v>
      </c>
      <c r="E144" s="192">
        <f>Раздел2!H145</f>
        <v>0</v>
      </c>
      <c r="F144" s="192">
        <f>Раздел2!I145</f>
        <v>0</v>
      </c>
      <c r="G144" s="192">
        <f>Раздел2!J145</f>
        <v>0</v>
      </c>
      <c r="H144" s="192">
        <f>Раздел2!K145</f>
        <v>0</v>
      </c>
      <c r="I144" s="193">
        <f t="shared" si="21"/>
        <v>0</v>
      </c>
      <c r="J144" s="192"/>
      <c r="K144" s="192"/>
      <c r="L144" s="192"/>
      <c r="M144" s="192"/>
      <c r="N144" s="193">
        <f t="shared" si="22"/>
        <v>0</v>
      </c>
      <c r="O144" s="192"/>
      <c r="P144" s="192"/>
      <c r="Q144" s="192"/>
      <c r="R144" s="192"/>
      <c r="U144" s="80">
        <f>Раздел2!F152</f>
        <v>0</v>
      </c>
      <c r="V144" s="80">
        <f>Раздел2!F152</f>
        <v>0</v>
      </c>
      <c r="W144" s="80">
        <f>Раздел2!H152</f>
        <v>0</v>
      </c>
      <c r="X144" s="80">
        <f>Раздел2!I152</f>
        <v>0</v>
      </c>
      <c r="Y144" s="80">
        <f>Раздел2!J152</f>
        <v>0</v>
      </c>
      <c r="Z144" s="12">
        <f>Раздел2!K152</f>
        <v>0</v>
      </c>
      <c r="AI144" s="12">
        <f>Раздел2!D145</f>
        <v>0</v>
      </c>
    </row>
    <row r="145" spans="2:35" ht="15.75" customHeight="1" x14ac:dyDescent="0.25">
      <c r="B145" s="126" t="s">
        <v>391</v>
      </c>
      <c r="C145" s="64" t="s">
        <v>640</v>
      </c>
      <c r="D145" s="193">
        <f>SUM(D146:D149)</f>
        <v>0</v>
      </c>
      <c r="E145" s="193">
        <f t="shared" ref="E145:R145" si="23">SUM(E146:E149)</f>
        <v>0</v>
      </c>
      <c r="F145" s="193">
        <f t="shared" si="23"/>
        <v>0</v>
      </c>
      <c r="G145" s="193">
        <f t="shared" si="23"/>
        <v>0</v>
      </c>
      <c r="H145" s="193">
        <f t="shared" si="23"/>
        <v>0</v>
      </c>
      <c r="I145" s="193">
        <f t="shared" si="23"/>
        <v>0</v>
      </c>
      <c r="J145" s="193">
        <f t="shared" si="23"/>
        <v>0</v>
      </c>
      <c r="K145" s="193">
        <f t="shared" si="23"/>
        <v>0</v>
      </c>
      <c r="L145" s="193">
        <f t="shared" si="23"/>
        <v>0</v>
      </c>
      <c r="M145" s="193">
        <f t="shared" si="23"/>
        <v>0</v>
      </c>
      <c r="N145" s="193">
        <f t="shared" si="23"/>
        <v>0</v>
      </c>
      <c r="O145" s="193">
        <f t="shared" si="23"/>
        <v>0</v>
      </c>
      <c r="P145" s="193">
        <f t="shared" si="23"/>
        <v>0</v>
      </c>
      <c r="Q145" s="193">
        <f t="shared" si="23"/>
        <v>0</v>
      </c>
      <c r="R145" s="193">
        <f t="shared" si="23"/>
        <v>0</v>
      </c>
      <c r="U145" s="80">
        <f>Раздел2!F153</f>
        <v>0</v>
      </c>
      <c r="V145" s="80">
        <f>Раздел2!F153</f>
        <v>0</v>
      </c>
      <c r="W145" s="80">
        <f>Раздел2!H153</f>
        <v>0</v>
      </c>
      <c r="X145" s="80">
        <f>Раздел2!I153</f>
        <v>0</v>
      </c>
      <c r="Y145" s="80">
        <f>Раздел2!J153</f>
        <v>0</v>
      </c>
      <c r="Z145" s="12">
        <f>Раздел2!K153</f>
        <v>0</v>
      </c>
      <c r="AI145" s="12">
        <f>Раздел2!D146</f>
        <v>0</v>
      </c>
    </row>
    <row r="146" spans="2:35" ht="21" customHeight="1" x14ac:dyDescent="0.25">
      <c r="B146" s="127" t="s">
        <v>424</v>
      </c>
      <c r="C146" s="64" t="s">
        <v>641</v>
      </c>
      <c r="D146" s="193">
        <f t="shared" si="20"/>
        <v>0</v>
      </c>
      <c r="E146" s="192">
        <f>Раздел2!H147</f>
        <v>0</v>
      </c>
      <c r="F146" s="192">
        <f>Раздел2!I147</f>
        <v>0</v>
      </c>
      <c r="G146" s="192">
        <f>Раздел2!J147</f>
        <v>0</v>
      </c>
      <c r="H146" s="192">
        <f>Раздел2!K147</f>
        <v>0</v>
      </c>
      <c r="I146" s="193">
        <f t="shared" si="21"/>
        <v>0</v>
      </c>
      <c r="J146" s="192"/>
      <c r="K146" s="192"/>
      <c r="L146" s="192"/>
      <c r="M146" s="192"/>
      <c r="N146" s="193">
        <f t="shared" si="22"/>
        <v>0</v>
      </c>
      <c r="O146" s="192"/>
      <c r="P146" s="192"/>
      <c r="Q146" s="192"/>
      <c r="R146" s="192"/>
      <c r="U146" s="80">
        <f>Раздел2!F154</f>
        <v>0</v>
      </c>
      <c r="V146" s="80">
        <f>Раздел2!F154</f>
        <v>0</v>
      </c>
      <c r="W146" s="80">
        <f>Раздел2!H154</f>
        <v>0</v>
      </c>
      <c r="X146" s="80">
        <f>Раздел2!I154</f>
        <v>0</v>
      </c>
      <c r="Y146" s="80">
        <f>Раздел2!J154</f>
        <v>0</v>
      </c>
      <c r="Z146" s="12">
        <f>Раздел2!K154</f>
        <v>0</v>
      </c>
      <c r="AI146" s="12">
        <f>Раздел2!D147</f>
        <v>0</v>
      </c>
    </row>
    <row r="147" spans="2:35" ht="15.75" customHeight="1" x14ac:dyDescent="0.25">
      <c r="B147" s="127" t="s">
        <v>293</v>
      </c>
      <c r="C147" s="64" t="s">
        <v>642</v>
      </c>
      <c r="D147" s="193">
        <f t="shared" si="20"/>
        <v>0</v>
      </c>
      <c r="E147" s="192">
        <f>Раздел2!H148</f>
        <v>0</v>
      </c>
      <c r="F147" s="192">
        <f>Раздел2!I148</f>
        <v>0</v>
      </c>
      <c r="G147" s="192">
        <f>Раздел2!J148</f>
        <v>0</v>
      </c>
      <c r="H147" s="192">
        <f>Раздел2!K148</f>
        <v>0</v>
      </c>
      <c r="I147" s="193">
        <f t="shared" si="21"/>
        <v>0</v>
      </c>
      <c r="J147" s="192"/>
      <c r="K147" s="192"/>
      <c r="L147" s="192"/>
      <c r="M147" s="192"/>
      <c r="N147" s="193">
        <f t="shared" si="22"/>
        <v>0</v>
      </c>
      <c r="O147" s="192"/>
      <c r="P147" s="192"/>
      <c r="Q147" s="192"/>
      <c r="R147" s="192"/>
      <c r="U147" s="80">
        <f>Раздел2!F155</f>
        <v>0</v>
      </c>
      <c r="V147" s="80">
        <f>Раздел2!F155</f>
        <v>0</v>
      </c>
      <c r="W147" s="80">
        <f>Раздел2!H155</f>
        <v>0</v>
      </c>
      <c r="X147" s="80">
        <f>Раздел2!I155</f>
        <v>0</v>
      </c>
      <c r="Y147" s="80">
        <f>Раздел2!J155</f>
        <v>0</v>
      </c>
      <c r="Z147" s="12">
        <f>Раздел2!K155</f>
        <v>0</v>
      </c>
      <c r="AI147" s="12">
        <f>Раздел2!D148</f>
        <v>0</v>
      </c>
    </row>
    <row r="148" spans="2:35" ht="15.75" customHeight="1" x14ac:dyDescent="0.25">
      <c r="B148" s="127" t="s">
        <v>294</v>
      </c>
      <c r="C148" s="64" t="s">
        <v>643</v>
      </c>
      <c r="D148" s="193">
        <f t="shared" si="20"/>
        <v>0</v>
      </c>
      <c r="E148" s="192">
        <f>Раздел2!H149</f>
        <v>0</v>
      </c>
      <c r="F148" s="192">
        <f>Раздел2!I149</f>
        <v>0</v>
      </c>
      <c r="G148" s="192">
        <f>Раздел2!J149</f>
        <v>0</v>
      </c>
      <c r="H148" s="192">
        <f>Раздел2!K149</f>
        <v>0</v>
      </c>
      <c r="I148" s="193">
        <f t="shared" si="21"/>
        <v>0</v>
      </c>
      <c r="J148" s="192"/>
      <c r="K148" s="192"/>
      <c r="L148" s="192"/>
      <c r="M148" s="192"/>
      <c r="N148" s="193">
        <f t="shared" si="22"/>
        <v>0</v>
      </c>
      <c r="O148" s="192"/>
      <c r="P148" s="192"/>
      <c r="Q148" s="192"/>
      <c r="R148" s="192"/>
      <c r="U148" s="80">
        <f>Раздел2!F156</f>
        <v>0</v>
      </c>
      <c r="V148" s="80">
        <f>Раздел2!F156</f>
        <v>0</v>
      </c>
      <c r="W148" s="80">
        <f>Раздел2!H156</f>
        <v>0</v>
      </c>
      <c r="X148" s="80">
        <f>Раздел2!I156</f>
        <v>0</v>
      </c>
      <c r="Y148" s="80">
        <f>Раздел2!J156</f>
        <v>0</v>
      </c>
      <c r="Z148" s="12">
        <f>Раздел2!K156</f>
        <v>0</v>
      </c>
      <c r="AI148" s="12">
        <f>Раздел2!D149</f>
        <v>0</v>
      </c>
    </row>
    <row r="149" spans="2:35" ht="15.75" customHeight="1" x14ac:dyDescent="0.25">
      <c r="B149" s="127" t="s">
        <v>510</v>
      </c>
      <c r="C149" s="64" t="s">
        <v>644</v>
      </c>
      <c r="D149" s="193">
        <f t="shared" si="20"/>
        <v>0</v>
      </c>
      <c r="E149" s="192">
        <f>Раздел2!H150</f>
        <v>0</v>
      </c>
      <c r="F149" s="192">
        <f>Раздел2!I150</f>
        <v>0</v>
      </c>
      <c r="G149" s="192">
        <f>Раздел2!J150</f>
        <v>0</v>
      </c>
      <c r="H149" s="192">
        <f>Раздел2!K150</f>
        <v>0</v>
      </c>
      <c r="I149" s="193">
        <f t="shared" si="21"/>
        <v>0</v>
      </c>
      <c r="J149" s="192"/>
      <c r="K149" s="192"/>
      <c r="L149" s="192"/>
      <c r="M149" s="192"/>
      <c r="N149" s="193">
        <f t="shared" si="22"/>
        <v>0</v>
      </c>
      <c r="O149" s="192"/>
      <c r="P149" s="192"/>
      <c r="Q149" s="192"/>
      <c r="R149" s="192"/>
      <c r="U149" s="80">
        <f>Раздел2!F157</f>
        <v>0</v>
      </c>
      <c r="V149" s="80">
        <f>Раздел2!F157</f>
        <v>0</v>
      </c>
      <c r="W149" s="80">
        <f>Раздел2!H157</f>
        <v>0</v>
      </c>
      <c r="X149" s="80">
        <f>Раздел2!I157</f>
        <v>0</v>
      </c>
      <c r="Y149" s="80">
        <f>Раздел2!J157</f>
        <v>0</v>
      </c>
      <c r="Z149" s="12">
        <f>Раздел2!K157</f>
        <v>0</v>
      </c>
      <c r="AI149" s="12">
        <f>Раздел2!D150</f>
        <v>0</v>
      </c>
    </row>
    <row r="150" spans="2:35" ht="15.75" customHeight="1" x14ac:dyDescent="0.25">
      <c r="B150" s="126" t="s">
        <v>492</v>
      </c>
      <c r="C150" s="64" t="s">
        <v>645</v>
      </c>
      <c r="D150" s="193">
        <f t="shared" si="20"/>
        <v>0</v>
      </c>
      <c r="E150" s="192">
        <f>Раздел2!H151</f>
        <v>0</v>
      </c>
      <c r="F150" s="192">
        <f>Раздел2!I151</f>
        <v>0</v>
      </c>
      <c r="G150" s="192">
        <f>Раздел2!J151</f>
        <v>0</v>
      </c>
      <c r="H150" s="192">
        <f>Раздел2!K151</f>
        <v>0</v>
      </c>
      <c r="I150" s="193">
        <f t="shared" si="21"/>
        <v>0</v>
      </c>
      <c r="J150" s="192"/>
      <c r="K150" s="192"/>
      <c r="L150" s="192"/>
      <c r="M150" s="192"/>
      <c r="N150" s="193">
        <f t="shared" si="22"/>
        <v>0</v>
      </c>
      <c r="O150" s="192"/>
      <c r="P150" s="192"/>
      <c r="Q150" s="192"/>
      <c r="R150" s="192"/>
      <c r="U150" s="80">
        <f>Раздел2!F158</f>
        <v>0</v>
      </c>
      <c r="V150" s="80">
        <f>Раздел2!F158</f>
        <v>0</v>
      </c>
      <c r="W150" s="80">
        <f>Раздел2!H158</f>
        <v>0</v>
      </c>
      <c r="X150" s="80">
        <f>Раздел2!I158</f>
        <v>0</v>
      </c>
      <c r="Y150" s="80">
        <f>Раздел2!J158</f>
        <v>0</v>
      </c>
      <c r="Z150" s="12">
        <f>Раздел2!K158</f>
        <v>0</v>
      </c>
      <c r="AI150" s="12">
        <f>Раздел2!D151</f>
        <v>0</v>
      </c>
    </row>
    <row r="151" spans="2:35" ht="15.75" customHeight="1" x14ac:dyDescent="0.25">
      <c r="B151" s="126" t="s">
        <v>493</v>
      </c>
      <c r="C151" s="64" t="s">
        <v>646</v>
      </c>
      <c r="D151" s="193">
        <f t="shared" si="20"/>
        <v>0</v>
      </c>
      <c r="E151" s="192">
        <f>Раздел2!H152</f>
        <v>0</v>
      </c>
      <c r="F151" s="192">
        <f>Раздел2!I152</f>
        <v>0</v>
      </c>
      <c r="G151" s="192">
        <f>Раздел2!J152</f>
        <v>0</v>
      </c>
      <c r="H151" s="192">
        <f>Раздел2!K152</f>
        <v>0</v>
      </c>
      <c r="I151" s="193">
        <f t="shared" si="21"/>
        <v>0</v>
      </c>
      <c r="J151" s="192"/>
      <c r="K151" s="192"/>
      <c r="L151" s="192"/>
      <c r="M151" s="192"/>
      <c r="N151" s="193">
        <f t="shared" si="22"/>
        <v>0</v>
      </c>
      <c r="O151" s="192"/>
      <c r="P151" s="192"/>
      <c r="Q151" s="192"/>
      <c r="R151" s="192"/>
      <c r="U151" s="80">
        <f>Раздел2!F159</f>
        <v>0</v>
      </c>
      <c r="V151" s="80">
        <f>Раздел2!F159</f>
        <v>0</v>
      </c>
      <c r="W151" s="80">
        <f>Раздел2!H159</f>
        <v>0</v>
      </c>
      <c r="X151" s="80">
        <f>Раздел2!I159</f>
        <v>0</v>
      </c>
      <c r="Y151" s="80">
        <f>Раздел2!J159</f>
        <v>0</v>
      </c>
      <c r="Z151" s="12">
        <f>Раздел2!K159</f>
        <v>0</v>
      </c>
      <c r="AI151" s="12">
        <f>Раздел2!D152</f>
        <v>0</v>
      </c>
    </row>
    <row r="152" spans="2:35" ht="15.75" customHeight="1" x14ac:dyDescent="0.25">
      <c r="B152" s="126" t="s">
        <v>50</v>
      </c>
      <c r="C152" s="64" t="s">
        <v>647</v>
      </c>
      <c r="D152" s="193">
        <f t="shared" si="20"/>
        <v>0</v>
      </c>
      <c r="E152" s="192">
        <f>Раздел2!H153</f>
        <v>0</v>
      </c>
      <c r="F152" s="192">
        <f>Раздел2!I153</f>
        <v>0</v>
      </c>
      <c r="G152" s="192">
        <f>Раздел2!J153</f>
        <v>0</v>
      </c>
      <c r="H152" s="192">
        <f>Раздел2!K153</f>
        <v>0</v>
      </c>
      <c r="I152" s="193">
        <f t="shared" si="21"/>
        <v>0</v>
      </c>
      <c r="J152" s="192"/>
      <c r="K152" s="192"/>
      <c r="L152" s="192"/>
      <c r="M152" s="192"/>
      <c r="N152" s="193">
        <f t="shared" si="22"/>
        <v>0</v>
      </c>
      <c r="O152" s="192"/>
      <c r="P152" s="192"/>
      <c r="Q152" s="192"/>
      <c r="R152" s="192"/>
      <c r="U152" s="80">
        <f>Раздел2!F160</f>
        <v>0</v>
      </c>
      <c r="V152" s="80">
        <f>Раздел2!F160</f>
        <v>0</v>
      </c>
      <c r="W152" s="80">
        <f>Раздел2!H160</f>
        <v>0</v>
      </c>
      <c r="X152" s="80">
        <f>Раздел2!I160</f>
        <v>0</v>
      </c>
      <c r="Y152" s="80">
        <f>Раздел2!J160</f>
        <v>0</v>
      </c>
      <c r="Z152" s="12">
        <f>Раздел2!K160</f>
        <v>0</v>
      </c>
      <c r="AI152" s="12">
        <f>Раздел2!D153</f>
        <v>0</v>
      </c>
    </row>
    <row r="153" spans="2:35" ht="15.75" customHeight="1" x14ac:dyDescent="0.25">
      <c r="B153" s="126" t="s">
        <v>270</v>
      </c>
      <c r="C153" s="64" t="s">
        <v>648</v>
      </c>
      <c r="D153" s="193">
        <f t="shared" si="20"/>
        <v>0</v>
      </c>
      <c r="E153" s="192">
        <f>Раздел2!H154</f>
        <v>0</v>
      </c>
      <c r="F153" s="192">
        <f>Раздел2!I154</f>
        <v>0</v>
      </c>
      <c r="G153" s="192">
        <f>Раздел2!J154</f>
        <v>0</v>
      </c>
      <c r="H153" s="192">
        <f>Раздел2!K154</f>
        <v>0</v>
      </c>
      <c r="I153" s="193">
        <f t="shared" si="21"/>
        <v>0</v>
      </c>
      <c r="J153" s="192"/>
      <c r="K153" s="192"/>
      <c r="L153" s="192"/>
      <c r="M153" s="192"/>
      <c r="N153" s="193">
        <f t="shared" si="22"/>
        <v>0</v>
      </c>
      <c r="O153" s="192"/>
      <c r="P153" s="192"/>
      <c r="Q153" s="192"/>
      <c r="R153" s="192"/>
      <c r="U153" s="80">
        <f>Раздел2!F161</f>
        <v>0</v>
      </c>
      <c r="V153" s="80">
        <f>Раздел2!F161</f>
        <v>0</v>
      </c>
      <c r="W153" s="80">
        <f>Раздел2!H161</f>
        <v>0</v>
      </c>
      <c r="X153" s="80">
        <f>Раздел2!I161</f>
        <v>0</v>
      </c>
      <c r="Y153" s="80">
        <f>Раздел2!J161</f>
        <v>0</v>
      </c>
      <c r="Z153" s="12">
        <f>Раздел2!K161</f>
        <v>0</v>
      </c>
      <c r="AI153" s="12">
        <f>Раздел2!D154</f>
        <v>0</v>
      </c>
    </row>
    <row r="154" spans="2:35" ht="15.75" customHeight="1" x14ac:dyDescent="0.25">
      <c r="B154" s="126" t="s">
        <v>271</v>
      </c>
      <c r="C154" s="64" t="s">
        <v>649</v>
      </c>
      <c r="D154" s="193">
        <f t="shared" si="20"/>
        <v>0</v>
      </c>
      <c r="E154" s="192">
        <f>Раздел2!H155</f>
        <v>0</v>
      </c>
      <c r="F154" s="192">
        <f>Раздел2!I155</f>
        <v>0</v>
      </c>
      <c r="G154" s="192">
        <f>Раздел2!J155</f>
        <v>0</v>
      </c>
      <c r="H154" s="192">
        <f>Раздел2!K155</f>
        <v>0</v>
      </c>
      <c r="I154" s="193">
        <f t="shared" si="21"/>
        <v>0</v>
      </c>
      <c r="J154" s="192"/>
      <c r="K154" s="192"/>
      <c r="L154" s="192"/>
      <c r="M154" s="192"/>
      <c r="N154" s="193">
        <f t="shared" si="22"/>
        <v>0</v>
      </c>
      <c r="O154" s="192"/>
      <c r="P154" s="192"/>
      <c r="Q154" s="192"/>
      <c r="R154" s="192"/>
      <c r="U154" s="80">
        <f>Раздел2!F162</f>
        <v>0</v>
      </c>
      <c r="V154" s="80">
        <f>Раздел2!F162</f>
        <v>0</v>
      </c>
      <c r="W154" s="80">
        <f>Раздел2!H162</f>
        <v>0</v>
      </c>
      <c r="X154" s="80">
        <f>Раздел2!I162</f>
        <v>0</v>
      </c>
      <c r="Y154" s="80">
        <f>Раздел2!J162</f>
        <v>0</v>
      </c>
      <c r="Z154" s="12">
        <f>Раздел2!K162</f>
        <v>0</v>
      </c>
      <c r="AI154" s="12">
        <f>Раздел2!D155</f>
        <v>0</v>
      </c>
    </row>
    <row r="155" spans="2:35" ht="15.75" customHeight="1" x14ac:dyDescent="0.25">
      <c r="B155" s="126" t="s">
        <v>51</v>
      </c>
      <c r="C155" s="64" t="s">
        <v>650</v>
      </c>
      <c r="D155" s="193">
        <f t="shared" si="20"/>
        <v>0</v>
      </c>
      <c r="E155" s="192">
        <f>Раздел2!H156</f>
        <v>0</v>
      </c>
      <c r="F155" s="192">
        <f>Раздел2!I156</f>
        <v>0</v>
      </c>
      <c r="G155" s="192">
        <f>Раздел2!J156</f>
        <v>0</v>
      </c>
      <c r="H155" s="192">
        <f>Раздел2!K156</f>
        <v>0</v>
      </c>
      <c r="I155" s="193">
        <f t="shared" si="21"/>
        <v>0</v>
      </c>
      <c r="J155" s="192"/>
      <c r="K155" s="192"/>
      <c r="L155" s="192"/>
      <c r="M155" s="192"/>
      <c r="N155" s="193">
        <f t="shared" si="22"/>
        <v>0</v>
      </c>
      <c r="O155" s="192"/>
      <c r="P155" s="192"/>
      <c r="Q155" s="192"/>
      <c r="R155" s="192"/>
      <c r="U155" s="80">
        <f>Раздел2!F163</f>
        <v>0</v>
      </c>
      <c r="V155" s="80">
        <f>Раздел2!F163</f>
        <v>0</v>
      </c>
      <c r="W155" s="80">
        <f>Раздел2!H163</f>
        <v>0</v>
      </c>
      <c r="X155" s="80">
        <f>Раздел2!I163</f>
        <v>0</v>
      </c>
      <c r="Y155" s="80">
        <f>Раздел2!J163</f>
        <v>0</v>
      </c>
      <c r="Z155" s="12">
        <f>Раздел2!K163</f>
        <v>0</v>
      </c>
      <c r="AI155" s="12">
        <f>Раздел2!D156</f>
        <v>0</v>
      </c>
    </row>
    <row r="156" spans="2:35" ht="15.75" customHeight="1" x14ac:dyDescent="0.25">
      <c r="B156" s="126" t="s">
        <v>272</v>
      </c>
      <c r="C156" s="64" t="s">
        <v>651</v>
      </c>
      <c r="D156" s="193">
        <f t="shared" si="20"/>
        <v>0</v>
      </c>
      <c r="E156" s="192">
        <f>Раздел2!H157</f>
        <v>0</v>
      </c>
      <c r="F156" s="192">
        <f>Раздел2!I157</f>
        <v>0</v>
      </c>
      <c r="G156" s="192">
        <f>Раздел2!J157</f>
        <v>0</v>
      </c>
      <c r="H156" s="192">
        <f>Раздел2!K157</f>
        <v>0</v>
      </c>
      <c r="I156" s="193">
        <f t="shared" si="21"/>
        <v>0</v>
      </c>
      <c r="J156" s="192"/>
      <c r="K156" s="192"/>
      <c r="L156" s="192"/>
      <c r="M156" s="192"/>
      <c r="N156" s="193">
        <f t="shared" si="22"/>
        <v>0</v>
      </c>
      <c r="O156" s="192"/>
      <c r="P156" s="192"/>
      <c r="Q156" s="192"/>
      <c r="R156" s="192"/>
      <c r="U156" s="80">
        <f>Раздел2!F164</f>
        <v>0</v>
      </c>
      <c r="V156" s="80">
        <f>Раздел2!F164</f>
        <v>0</v>
      </c>
      <c r="W156" s="80">
        <f>Раздел2!H164</f>
        <v>0</v>
      </c>
      <c r="X156" s="80">
        <f>Раздел2!I164</f>
        <v>0</v>
      </c>
      <c r="Y156" s="80">
        <f>Раздел2!J164</f>
        <v>0</v>
      </c>
      <c r="Z156" s="12">
        <f>Раздел2!K164</f>
        <v>0</v>
      </c>
      <c r="AI156" s="12">
        <f>Раздел2!D157</f>
        <v>0</v>
      </c>
    </row>
    <row r="157" spans="2:35" ht="15.75" customHeight="1" x14ac:dyDescent="0.25">
      <c r="B157" s="126" t="s">
        <v>52</v>
      </c>
      <c r="C157" s="64" t="s">
        <v>652</v>
      </c>
      <c r="D157" s="193">
        <f t="shared" si="20"/>
        <v>0</v>
      </c>
      <c r="E157" s="192">
        <f>Раздел2!H158</f>
        <v>0</v>
      </c>
      <c r="F157" s="192">
        <f>Раздел2!I158</f>
        <v>0</v>
      </c>
      <c r="G157" s="192">
        <f>Раздел2!J158</f>
        <v>0</v>
      </c>
      <c r="H157" s="192">
        <f>Раздел2!K158</f>
        <v>0</v>
      </c>
      <c r="I157" s="193">
        <f t="shared" si="21"/>
        <v>0</v>
      </c>
      <c r="J157" s="192"/>
      <c r="K157" s="192"/>
      <c r="L157" s="192"/>
      <c r="M157" s="192"/>
      <c r="N157" s="193">
        <f t="shared" si="22"/>
        <v>0</v>
      </c>
      <c r="O157" s="192"/>
      <c r="P157" s="192"/>
      <c r="Q157" s="192"/>
      <c r="R157" s="192"/>
      <c r="U157" s="80">
        <f>Раздел2!F165</f>
        <v>0</v>
      </c>
      <c r="V157" s="80">
        <f>Раздел2!F165</f>
        <v>0</v>
      </c>
      <c r="W157" s="80">
        <f>Раздел2!H165</f>
        <v>0</v>
      </c>
      <c r="X157" s="80">
        <f>Раздел2!I165</f>
        <v>0</v>
      </c>
      <c r="Y157" s="80">
        <f>Раздел2!J165</f>
        <v>0</v>
      </c>
      <c r="Z157" s="12">
        <f>Раздел2!K165</f>
        <v>0</v>
      </c>
      <c r="AI157" s="12">
        <f>Раздел2!D158</f>
        <v>0</v>
      </c>
    </row>
    <row r="158" spans="2:35" ht="15.75" customHeight="1" x14ac:dyDescent="0.25">
      <c r="B158" s="126" t="s">
        <v>53</v>
      </c>
      <c r="C158" s="64" t="s">
        <v>653</v>
      </c>
      <c r="D158" s="193">
        <f t="shared" si="20"/>
        <v>0</v>
      </c>
      <c r="E158" s="192">
        <f>Раздел2!H159</f>
        <v>0</v>
      </c>
      <c r="F158" s="192">
        <f>Раздел2!I159</f>
        <v>0</v>
      </c>
      <c r="G158" s="192">
        <f>Раздел2!J159</f>
        <v>0</v>
      </c>
      <c r="H158" s="192">
        <f>Раздел2!K159</f>
        <v>0</v>
      </c>
      <c r="I158" s="193">
        <f t="shared" si="21"/>
        <v>0</v>
      </c>
      <c r="J158" s="192"/>
      <c r="K158" s="192"/>
      <c r="L158" s="192"/>
      <c r="M158" s="192"/>
      <c r="N158" s="193">
        <f t="shared" si="22"/>
        <v>0</v>
      </c>
      <c r="O158" s="192"/>
      <c r="P158" s="192"/>
      <c r="Q158" s="192"/>
      <c r="R158" s="192"/>
      <c r="U158" s="80">
        <f>Раздел2!F166</f>
        <v>0</v>
      </c>
      <c r="V158" s="80">
        <f>Раздел2!F166</f>
        <v>0</v>
      </c>
      <c r="W158" s="80">
        <f>Раздел2!H166</f>
        <v>0</v>
      </c>
      <c r="X158" s="80">
        <f>Раздел2!I166</f>
        <v>0</v>
      </c>
      <c r="Y158" s="80">
        <f>Раздел2!J166</f>
        <v>0</v>
      </c>
      <c r="Z158" s="12">
        <f>Раздел2!K166</f>
        <v>0</v>
      </c>
      <c r="AI158" s="12">
        <f>Раздел2!D159</f>
        <v>0</v>
      </c>
    </row>
    <row r="159" spans="2:35" ht="15.75" customHeight="1" x14ac:dyDescent="0.25">
      <c r="B159" s="126" t="s">
        <v>494</v>
      </c>
      <c r="C159" s="64" t="s">
        <v>654</v>
      </c>
      <c r="D159" s="193">
        <f t="shared" si="20"/>
        <v>0</v>
      </c>
      <c r="E159" s="192">
        <f>Раздел2!H160</f>
        <v>0</v>
      </c>
      <c r="F159" s="192">
        <f>Раздел2!I160</f>
        <v>0</v>
      </c>
      <c r="G159" s="192">
        <f>Раздел2!J160</f>
        <v>0</v>
      </c>
      <c r="H159" s="192">
        <f>Раздел2!K160</f>
        <v>0</v>
      </c>
      <c r="I159" s="193">
        <f t="shared" si="21"/>
        <v>0</v>
      </c>
      <c r="J159" s="192"/>
      <c r="K159" s="192"/>
      <c r="L159" s="192"/>
      <c r="M159" s="192"/>
      <c r="N159" s="193">
        <f t="shared" si="22"/>
        <v>0</v>
      </c>
      <c r="O159" s="192"/>
      <c r="P159" s="192"/>
      <c r="Q159" s="192"/>
      <c r="R159" s="192"/>
      <c r="U159" s="80">
        <f>Раздел2!F167</f>
        <v>0</v>
      </c>
      <c r="V159" s="80">
        <f>Раздел2!F167</f>
        <v>0</v>
      </c>
      <c r="W159" s="80">
        <f>Раздел2!H167</f>
        <v>0</v>
      </c>
      <c r="X159" s="80">
        <f>Раздел2!I167</f>
        <v>0</v>
      </c>
      <c r="Y159" s="80">
        <f>Раздел2!J167</f>
        <v>0</v>
      </c>
      <c r="Z159" s="12">
        <f>Раздел2!K167</f>
        <v>0</v>
      </c>
      <c r="AI159" s="12">
        <f>Раздел2!D160</f>
        <v>0</v>
      </c>
    </row>
    <row r="160" spans="2:35" ht="15.75" customHeight="1" x14ac:dyDescent="0.25">
      <c r="B160" s="126" t="s">
        <v>54</v>
      </c>
      <c r="C160" s="64" t="s">
        <v>655</v>
      </c>
      <c r="D160" s="193">
        <f t="shared" si="20"/>
        <v>0</v>
      </c>
      <c r="E160" s="192">
        <f>Раздел2!H161</f>
        <v>0</v>
      </c>
      <c r="F160" s="192">
        <f>Раздел2!I161</f>
        <v>0</v>
      </c>
      <c r="G160" s="192">
        <f>Раздел2!J161</f>
        <v>0</v>
      </c>
      <c r="H160" s="192">
        <f>Раздел2!K161</f>
        <v>0</v>
      </c>
      <c r="I160" s="193">
        <f t="shared" si="21"/>
        <v>0</v>
      </c>
      <c r="J160" s="192"/>
      <c r="K160" s="192"/>
      <c r="L160" s="192"/>
      <c r="M160" s="192"/>
      <c r="N160" s="193">
        <f t="shared" si="22"/>
        <v>0</v>
      </c>
      <c r="O160" s="192"/>
      <c r="P160" s="192"/>
      <c r="Q160" s="192"/>
      <c r="R160" s="192"/>
      <c r="U160" s="80">
        <f>Раздел2!F168</f>
        <v>0</v>
      </c>
      <c r="V160" s="80">
        <f>Раздел2!F168</f>
        <v>0</v>
      </c>
      <c r="W160" s="80">
        <f>Раздел2!H168</f>
        <v>0</v>
      </c>
      <c r="X160" s="80">
        <f>Раздел2!I168</f>
        <v>0</v>
      </c>
      <c r="Y160" s="80">
        <f>Раздел2!J168</f>
        <v>0</v>
      </c>
      <c r="Z160" s="12">
        <f>Раздел2!K168</f>
        <v>0</v>
      </c>
      <c r="AI160" s="12">
        <f>Раздел2!D161</f>
        <v>0</v>
      </c>
    </row>
    <row r="161" spans="2:35" ht="15.75" customHeight="1" x14ac:dyDescent="0.25">
      <c r="B161" s="126" t="s">
        <v>55</v>
      </c>
      <c r="C161" s="64" t="s">
        <v>656</v>
      </c>
      <c r="D161" s="193">
        <f t="shared" si="20"/>
        <v>0</v>
      </c>
      <c r="E161" s="192">
        <f>Раздел2!H162</f>
        <v>0</v>
      </c>
      <c r="F161" s="192">
        <f>Раздел2!I162</f>
        <v>0</v>
      </c>
      <c r="G161" s="192">
        <f>Раздел2!J162</f>
        <v>0</v>
      </c>
      <c r="H161" s="192">
        <f>Раздел2!K162</f>
        <v>0</v>
      </c>
      <c r="I161" s="193">
        <f t="shared" si="21"/>
        <v>0</v>
      </c>
      <c r="J161" s="192"/>
      <c r="K161" s="192"/>
      <c r="L161" s="192"/>
      <c r="M161" s="192"/>
      <c r="N161" s="193">
        <f t="shared" si="22"/>
        <v>0</v>
      </c>
      <c r="O161" s="192"/>
      <c r="P161" s="192"/>
      <c r="Q161" s="192"/>
      <c r="R161" s="192"/>
      <c r="U161" s="80">
        <f>Раздел2!F169</f>
        <v>0</v>
      </c>
      <c r="V161" s="80">
        <f>Раздел2!F169</f>
        <v>0</v>
      </c>
      <c r="W161" s="80">
        <f>Раздел2!H169</f>
        <v>0</v>
      </c>
      <c r="X161" s="80">
        <f>Раздел2!I169</f>
        <v>0</v>
      </c>
      <c r="Y161" s="80">
        <f>Раздел2!J169</f>
        <v>0</v>
      </c>
      <c r="Z161" s="12">
        <f>Раздел2!K169</f>
        <v>0</v>
      </c>
      <c r="AI161" s="12">
        <f>Раздел2!D162</f>
        <v>0</v>
      </c>
    </row>
    <row r="162" spans="2:35" ht="15.75" customHeight="1" x14ac:dyDescent="0.25">
      <c r="B162" s="126" t="s">
        <v>273</v>
      </c>
      <c r="C162" s="64" t="s">
        <v>657</v>
      </c>
      <c r="D162" s="193">
        <f t="shared" si="20"/>
        <v>0</v>
      </c>
      <c r="E162" s="192">
        <f>Раздел2!H163</f>
        <v>0</v>
      </c>
      <c r="F162" s="192">
        <f>Раздел2!I163</f>
        <v>0</v>
      </c>
      <c r="G162" s="192">
        <f>Раздел2!J163</f>
        <v>0</v>
      </c>
      <c r="H162" s="192">
        <f>Раздел2!K163</f>
        <v>0</v>
      </c>
      <c r="I162" s="193">
        <f t="shared" si="21"/>
        <v>0</v>
      </c>
      <c r="J162" s="192"/>
      <c r="K162" s="192"/>
      <c r="L162" s="192"/>
      <c r="M162" s="192"/>
      <c r="N162" s="193">
        <f t="shared" si="22"/>
        <v>0</v>
      </c>
      <c r="O162" s="192"/>
      <c r="P162" s="192"/>
      <c r="Q162" s="192"/>
      <c r="R162" s="192"/>
      <c r="U162" s="80">
        <f>Раздел2!F170</f>
        <v>0</v>
      </c>
      <c r="V162" s="80">
        <f>Раздел2!F170</f>
        <v>0</v>
      </c>
      <c r="W162" s="80">
        <f>Раздел2!H170</f>
        <v>0</v>
      </c>
      <c r="X162" s="80">
        <f>Раздел2!I170</f>
        <v>0</v>
      </c>
      <c r="Y162" s="80">
        <f>Раздел2!J170</f>
        <v>0</v>
      </c>
      <c r="Z162" s="12">
        <f>Раздел2!K170</f>
        <v>0</v>
      </c>
      <c r="AI162" s="12">
        <f>Раздел2!D163</f>
        <v>0</v>
      </c>
    </row>
    <row r="163" spans="2:35" ht="15.75" customHeight="1" x14ac:dyDescent="0.25">
      <c r="B163" s="126" t="s">
        <v>495</v>
      </c>
      <c r="C163" s="64" t="s">
        <v>658</v>
      </c>
      <c r="D163" s="193">
        <f t="shared" si="20"/>
        <v>0</v>
      </c>
      <c r="E163" s="192">
        <f>Раздел2!H164</f>
        <v>0</v>
      </c>
      <c r="F163" s="192">
        <f>Раздел2!I164</f>
        <v>0</v>
      </c>
      <c r="G163" s="192">
        <f>Раздел2!J164</f>
        <v>0</v>
      </c>
      <c r="H163" s="192">
        <f>Раздел2!K164</f>
        <v>0</v>
      </c>
      <c r="I163" s="193">
        <f t="shared" si="21"/>
        <v>0</v>
      </c>
      <c r="J163" s="192"/>
      <c r="K163" s="192"/>
      <c r="L163" s="192"/>
      <c r="M163" s="192"/>
      <c r="N163" s="193">
        <f t="shared" si="22"/>
        <v>0</v>
      </c>
      <c r="O163" s="192"/>
      <c r="P163" s="192"/>
      <c r="Q163" s="192"/>
      <c r="R163" s="192"/>
      <c r="U163" s="80">
        <f>Раздел2!F171</f>
        <v>0</v>
      </c>
      <c r="V163" s="80">
        <f>Раздел2!F171</f>
        <v>0</v>
      </c>
      <c r="W163" s="80">
        <f>Раздел2!H171</f>
        <v>0</v>
      </c>
      <c r="X163" s="80">
        <f>Раздел2!I171</f>
        <v>0</v>
      </c>
      <c r="Y163" s="80">
        <f>Раздел2!J171</f>
        <v>0</v>
      </c>
      <c r="Z163" s="12">
        <f>Раздел2!K171</f>
        <v>0</v>
      </c>
      <c r="AI163" s="12">
        <f>Раздел2!D164</f>
        <v>0</v>
      </c>
    </row>
    <row r="164" spans="2:35" ht="15" customHeight="1" x14ac:dyDescent="0.25">
      <c r="B164" s="126" t="s">
        <v>770</v>
      </c>
      <c r="C164" s="64" t="s">
        <v>659</v>
      </c>
      <c r="D164" s="193">
        <f t="shared" si="20"/>
        <v>0</v>
      </c>
      <c r="E164" s="192">
        <f>Раздел2!H165</f>
        <v>0</v>
      </c>
      <c r="F164" s="192">
        <f>Раздел2!I165</f>
        <v>0</v>
      </c>
      <c r="G164" s="192">
        <f>Раздел2!J165</f>
        <v>0</v>
      </c>
      <c r="H164" s="192">
        <f>Раздел2!K165</f>
        <v>0</v>
      </c>
      <c r="I164" s="193">
        <f t="shared" si="21"/>
        <v>0</v>
      </c>
      <c r="J164" s="192"/>
      <c r="K164" s="192"/>
      <c r="L164" s="192"/>
      <c r="M164" s="192"/>
      <c r="N164" s="193">
        <f t="shared" si="22"/>
        <v>0</v>
      </c>
      <c r="O164" s="192"/>
      <c r="P164" s="192"/>
      <c r="Q164" s="192"/>
      <c r="R164" s="192"/>
      <c r="U164" s="80">
        <f>Раздел2!F172</f>
        <v>0</v>
      </c>
      <c r="V164" s="80">
        <f>Раздел2!F172</f>
        <v>0</v>
      </c>
      <c r="W164" s="80">
        <f>Раздел2!H172</f>
        <v>0</v>
      </c>
      <c r="X164" s="80">
        <f>Раздел2!I172</f>
        <v>0</v>
      </c>
      <c r="Y164" s="80">
        <f>Раздел2!J172</f>
        <v>0</v>
      </c>
      <c r="Z164" s="12">
        <f>Раздел2!K172</f>
        <v>0</v>
      </c>
      <c r="AI164" s="12">
        <f>Раздел2!D165</f>
        <v>0</v>
      </c>
    </row>
    <row r="165" spans="2:35" ht="15" customHeight="1" x14ac:dyDescent="0.25">
      <c r="B165" s="126" t="s">
        <v>496</v>
      </c>
      <c r="C165" s="64" t="s">
        <v>660</v>
      </c>
      <c r="D165" s="193">
        <f t="shared" si="20"/>
        <v>0</v>
      </c>
      <c r="E165" s="192">
        <f>Раздел2!H166</f>
        <v>0</v>
      </c>
      <c r="F165" s="192">
        <f>Раздел2!I166</f>
        <v>0</v>
      </c>
      <c r="G165" s="192">
        <f>Раздел2!J166</f>
        <v>0</v>
      </c>
      <c r="H165" s="192">
        <f>Раздел2!K166</f>
        <v>0</v>
      </c>
      <c r="I165" s="193">
        <f t="shared" si="21"/>
        <v>0</v>
      </c>
      <c r="J165" s="192"/>
      <c r="K165" s="192"/>
      <c r="L165" s="192"/>
      <c r="M165" s="192"/>
      <c r="N165" s="193">
        <f t="shared" si="22"/>
        <v>0</v>
      </c>
      <c r="O165" s="192"/>
      <c r="P165" s="192"/>
      <c r="Q165" s="192"/>
      <c r="R165" s="192"/>
      <c r="U165" s="80">
        <f>Раздел2!F173</f>
        <v>0</v>
      </c>
      <c r="V165" s="80">
        <f>Раздел2!F173</f>
        <v>0</v>
      </c>
      <c r="W165" s="80">
        <f>Раздел2!H173</f>
        <v>0</v>
      </c>
      <c r="X165" s="80">
        <f>Раздел2!I173</f>
        <v>0</v>
      </c>
      <c r="Y165" s="80">
        <f>Раздел2!J173</f>
        <v>0</v>
      </c>
      <c r="Z165" s="12">
        <f>Раздел2!K173</f>
        <v>0</v>
      </c>
      <c r="AI165" s="12">
        <f>Раздел2!D166</f>
        <v>0</v>
      </c>
    </row>
    <row r="166" spans="2:35" ht="15" customHeight="1" x14ac:dyDescent="0.25">
      <c r="B166" s="126" t="s">
        <v>497</v>
      </c>
      <c r="C166" s="64" t="s">
        <v>661</v>
      </c>
      <c r="D166" s="193">
        <f t="shared" si="20"/>
        <v>0</v>
      </c>
      <c r="E166" s="192">
        <f>Раздел2!H167</f>
        <v>0</v>
      </c>
      <c r="F166" s="192">
        <f>Раздел2!I167</f>
        <v>0</v>
      </c>
      <c r="G166" s="192">
        <f>Раздел2!J167</f>
        <v>0</v>
      </c>
      <c r="H166" s="192">
        <f>Раздел2!K167</f>
        <v>0</v>
      </c>
      <c r="I166" s="193">
        <f t="shared" si="21"/>
        <v>0</v>
      </c>
      <c r="J166" s="192"/>
      <c r="K166" s="192"/>
      <c r="L166" s="192"/>
      <c r="M166" s="192"/>
      <c r="N166" s="193">
        <f t="shared" si="22"/>
        <v>0</v>
      </c>
      <c r="O166" s="192"/>
      <c r="P166" s="192"/>
      <c r="Q166" s="192"/>
      <c r="R166" s="192"/>
      <c r="U166" s="80">
        <f>Раздел2!F174</f>
        <v>0</v>
      </c>
      <c r="V166" s="80">
        <f>Раздел2!F174</f>
        <v>0</v>
      </c>
      <c r="W166" s="80">
        <f>Раздел2!H174</f>
        <v>0</v>
      </c>
      <c r="X166" s="80">
        <f>Раздел2!I174</f>
        <v>0</v>
      </c>
      <c r="Y166" s="80">
        <f>Раздел2!J174</f>
        <v>0</v>
      </c>
      <c r="Z166" s="12">
        <f>Раздел2!K174</f>
        <v>0</v>
      </c>
      <c r="AI166" s="12">
        <f>Раздел2!D167</f>
        <v>0</v>
      </c>
    </row>
    <row r="167" spans="2:35" ht="15" customHeight="1" x14ac:dyDescent="0.25">
      <c r="B167" s="126" t="s">
        <v>498</v>
      </c>
      <c r="C167" s="64" t="s">
        <v>662</v>
      </c>
      <c r="D167" s="193">
        <f t="shared" si="20"/>
        <v>0</v>
      </c>
      <c r="E167" s="192">
        <f>Раздел2!H168</f>
        <v>0</v>
      </c>
      <c r="F167" s="192">
        <f>Раздел2!I168</f>
        <v>0</v>
      </c>
      <c r="G167" s="192">
        <f>Раздел2!J168</f>
        <v>0</v>
      </c>
      <c r="H167" s="192">
        <f>Раздел2!K168</f>
        <v>0</v>
      </c>
      <c r="I167" s="193">
        <f t="shared" si="21"/>
        <v>0</v>
      </c>
      <c r="J167" s="192"/>
      <c r="K167" s="192"/>
      <c r="L167" s="192"/>
      <c r="M167" s="192"/>
      <c r="N167" s="193">
        <f t="shared" si="22"/>
        <v>0</v>
      </c>
      <c r="O167" s="192"/>
      <c r="P167" s="192"/>
      <c r="Q167" s="192"/>
      <c r="R167" s="192"/>
      <c r="U167" s="80">
        <f>Раздел2!F175</f>
        <v>0</v>
      </c>
      <c r="V167" s="80">
        <f>Раздел2!F175</f>
        <v>0</v>
      </c>
      <c r="W167" s="80">
        <f>Раздел2!H175</f>
        <v>0</v>
      </c>
      <c r="X167" s="80">
        <f>Раздел2!I175</f>
        <v>0</v>
      </c>
      <c r="Y167" s="80">
        <f>Раздел2!J175</f>
        <v>0</v>
      </c>
      <c r="Z167" s="12">
        <f>Раздел2!K175</f>
        <v>0</v>
      </c>
      <c r="AI167" s="12">
        <f>Раздел2!D168</f>
        <v>0</v>
      </c>
    </row>
    <row r="168" spans="2:35" ht="15.75" customHeight="1" x14ac:dyDescent="0.25">
      <c r="B168" s="126" t="s">
        <v>499</v>
      </c>
      <c r="C168" s="64" t="s">
        <v>663</v>
      </c>
      <c r="D168" s="193">
        <f t="shared" si="20"/>
        <v>0</v>
      </c>
      <c r="E168" s="192">
        <f>Раздел2!H169</f>
        <v>0</v>
      </c>
      <c r="F168" s="192">
        <f>Раздел2!I169</f>
        <v>0</v>
      </c>
      <c r="G168" s="192">
        <f>Раздел2!J169</f>
        <v>0</v>
      </c>
      <c r="H168" s="192">
        <f>Раздел2!K169</f>
        <v>0</v>
      </c>
      <c r="I168" s="193">
        <f t="shared" si="21"/>
        <v>0</v>
      </c>
      <c r="J168" s="192"/>
      <c r="K168" s="192"/>
      <c r="L168" s="192"/>
      <c r="M168" s="192"/>
      <c r="N168" s="193">
        <f t="shared" si="22"/>
        <v>0</v>
      </c>
      <c r="O168" s="192"/>
      <c r="P168" s="192"/>
      <c r="Q168" s="192"/>
      <c r="R168" s="192"/>
      <c r="U168" s="80">
        <f>Раздел2!F176</f>
        <v>0</v>
      </c>
      <c r="V168" s="80">
        <f>Раздел2!F176</f>
        <v>0</v>
      </c>
      <c r="W168" s="80">
        <f>Раздел2!H176</f>
        <v>0</v>
      </c>
      <c r="X168" s="80">
        <f>Раздел2!I176</f>
        <v>0</v>
      </c>
      <c r="Y168" s="80">
        <f>Раздел2!J176</f>
        <v>0</v>
      </c>
      <c r="Z168" s="12">
        <f>Раздел2!K176</f>
        <v>0</v>
      </c>
      <c r="AI168" s="12">
        <f>Раздел2!D169</f>
        <v>0</v>
      </c>
    </row>
    <row r="169" spans="2:35" ht="15.75" customHeight="1" x14ac:dyDescent="0.25">
      <c r="B169" s="126" t="s">
        <v>500</v>
      </c>
      <c r="C169" s="64" t="s">
        <v>664</v>
      </c>
      <c r="D169" s="193">
        <f t="shared" si="20"/>
        <v>0</v>
      </c>
      <c r="E169" s="192">
        <f>Раздел2!H170</f>
        <v>0</v>
      </c>
      <c r="F169" s="192">
        <f>Раздел2!I170</f>
        <v>0</v>
      </c>
      <c r="G169" s="192">
        <f>Раздел2!J170</f>
        <v>0</v>
      </c>
      <c r="H169" s="192">
        <f>Раздел2!K170</f>
        <v>0</v>
      </c>
      <c r="I169" s="193">
        <f t="shared" si="21"/>
        <v>0</v>
      </c>
      <c r="J169" s="192"/>
      <c r="K169" s="192"/>
      <c r="L169" s="192"/>
      <c r="M169" s="192"/>
      <c r="N169" s="193">
        <f t="shared" si="22"/>
        <v>0</v>
      </c>
      <c r="O169" s="192"/>
      <c r="P169" s="192"/>
      <c r="Q169" s="192"/>
      <c r="R169" s="192"/>
      <c r="U169" s="80">
        <f>Раздел2!F177</f>
        <v>0</v>
      </c>
      <c r="V169" s="80">
        <f>Раздел2!F177</f>
        <v>0</v>
      </c>
      <c r="W169" s="80">
        <f>Раздел2!H177</f>
        <v>0</v>
      </c>
      <c r="X169" s="80">
        <f>Раздел2!I177</f>
        <v>0</v>
      </c>
      <c r="Y169" s="80">
        <f>Раздел2!J177</f>
        <v>0</v>
      </c>
      <c r="Z169" s="12">
        <f>Раздел2!K177</f>
        <v>0</v>
      </c>
      <c r="AI169" s="12">
        <f>Раздел2!D170</f>
        <v>0</v>
      </c>
    </row>
    <row r="170" spans="2:35" ht="15.75" customHeight="1" x14ac:dyDescent="0.25">
      <c r="B170" s="126" t="s">
        <v>501</v>
      </c>
      <c r="C170" s="64" t="s">
        <v>665</v>
      </c>
      <c r="D170" s="193">
        <f t="shared" si="20"/>
        <v>0</v>
      </c>
      <c r="E170" s="192">
        <f>Раздел2!H171</f>
        <v>0</v>
      </c>
      <c r="F170" s="192">
        <f>Раздел2!I171</f>
        <v>0</v>
      </c>
      <c r="G170" s="192">
        <f>Раздел2!J171</f>
        <v>0</v>
      </c>
      <c r="H170" s="192">
        <f>Раздел2!K171</f>
        <v>0</v>
      </c>
      <c r="I170" s="193">
        <f t="shared" si="21"/>
        <v>0</v>
      </c>
      <c r="J170" s="192"/>
      <c r="K170" s="192"/>
      <c r="L170" s="192"/>
      <c r="M170" s="192"/>
      <c r="N170" s="193">
        <f t="shared" si="22"/>
        <v>0</v>
      </c>
      <c r="O170" s="192"/>
      <c r="P170" s="192"/>
      <c r="Q170" s="192"/>
      <c r="R170" s="192"/>
      <c r="U170" s="80">
        <f>Раздел2!F178</f>
        <v>0</v>
      </c>
      <c r="V170" s="80">
        <f>Раздел2!F178</f>
        <v>0</v>
      </c>
      <c r="W170" s="80">
        <f>Раздел2!H178</f>
        <v>0</v>
      </c>
      <c r="X170" s="80">
        <f>Раздел2!I178</f>
        <v>0</v>
      </c>
      <c r="Y170" s="80">
        <f>Раздел2!J178</f>
        <v>0</v>
      </c>
      <c r="Z170" s="12">
        <f>Раздел2!K178</f>
        <v>0</v>
      </c>
      <c r="AI170" s="12">
        <f>Раздел2!D171</f>
        <v>0</v>
      </c>
    </row>
    <row r="171" spans="2:35" ht="15.75" customHeight="1" x14ac:dyDescent="0.25">
      <c r="B171" s="126" t="s">
        <v>502</v>
      </c>
      <c r="C171" s="64" t="s">
        <v>666</v>
      </c>
      <c r="D171" s="193">
        <f t="shared" si="20"/>
        <v>0</v>
      </c>
      <c r="E171" s="192">
        <f>Раздел2!H172</f>
        <v>0</v>
      </c>
      <c r="F171" s="192">
        <f>Раздел2!I172</f>
        <v>0</v>
      </c>
      <c r="G171" s="192">
        <f>Раздел2!J172</f>
        <v>0</v>
      </c>
      <c r="H171" s="192">
        <f>Раздел2!K172</f>
        <v>0</v>
      </c>
      <c r="I171" s="193">
        <f t="shared" si="21"/>
        <v>0</v>
      </c>
      <c r="J171" s="192"/>
      <c r="K171" s="192"/>
      <c r="L171" s="192"/>
      <c r="M171" s="192"/>
      <c r="N171" s="193">
        <f t="shared" si="22"/>
        <v>0</v>
      </c>
      <c r="O171" s="192"/>
      <c r="P171" s="192"/>
      <c r="Q171" s="192"/>
      <c r="R171" s="192"/>
      <c r="U171" s="80">
        <f>Раздел2!F179</f>
        <v>0</v>
      </c>
      <c r="V171" s="80">
        <f>Раздел2!F179</f>
        <v>0</v>
      </c>
      <c r="W171" s="80">
        <f>Раздел2!H179</f>
        <v>0</v>
      </c>
      <c r="X171" s="80">
        <f>Раздел2!I179</f>
        <v>0</v>
      </c>
      <c r="Y171" s="80">
        <f>Раздел2!J179</f>
        <v>0</v>
      </c>
      <c r="Z171" s="12">
        <f>Раздел2!K179</f>
        <v>0</v>
      </c>
      <c r="AI171" s="12">
        <f>Раздел2!D172</f>
        <v>0</v>
      </c>
    </row>
    <row r="172" spans="2:35" ht="21" customHeight="1" x14ac:dyDescent="0.25">
      <c r="B172" s="126" t="s">
        <v>503</v>
      </c>
      <c r="C172" s="64" t="s">
        <v>667</v>
      </c>
      <c r="D172" s="193">
        <f t="shared" si="20"/>
        <v>0</v>
      </c>
      <c r="E172" s="192">
        <f>Раздел2!H173</f>
        <v>0</v>
      </c>
      <c r="F172" s="192">
        <f>Раздел2!I173</f>
        <v>0</v>
      </c>
      <c r="G172" s="192">
        <f>Раздел2!J173</f>
        <v>0</v>
      </c>
      <c r="H172" s="192">
        <f>Раздел2!K173</f>
        <v>0</v>
      </c>
      <c r="I172" s="193">
        <f t="shared" si="21"/>
        <v>0</v>
      </c>
      <c r="J172" s="192"/>
      <c r="K172" s="192"/>
      <c r="L172" s="192"/>
      <c r="M172" s="192"/>
      <c r="N172" s="193">
        <f t="shared" si="22"/>
        <v>0</v>
      </c>
      <c r="O172" s="192"/>
      <c r="P172" s="192"/>
      <c r="Q172" s="192"/>
      <c r="R172" s="192"/>
      <c r="U172" s="80">
        <f>Раздел2!F180</f>
        <v>0</v>
      </c>
      <c r="V172" s="80">
        <f>Раздел2!F180</f>
        <v>0</v>
      </c>
      <c r="W172" s="80">
        <f>Раздел2!H180</f>
        <v>0</v>
      </c>
      <c r="X172" s="80">
        <f>Раздел2!I180</f>
        <v>0</v>
      </c>
      <c r="Y172" s="80">
        <f>Раздел2!J180</f>
        <v>0</v>
      </c>
      <c r="Z172" s="12">
        <f>Раздел2!K180</f>
        <v>0</v>
      </c>
      <c r="AI172" s="12">
        <f>Раздел2!D173</f>
        <v>0</v>
      </c>
    </row>
    <row r="173" spans="2:35" ht="21" customHeight="1" x14ac:dyDescent="0.25">
      <c r="B173" s="126" t="s">
        <v>504</v>
      </c>
      <c r="C173" s="64" t="s">
        <v>668</v>
      </c>
      <c r="D173" s="193">
        <f t="shared" si="20"/>
        <v>0</v>
      </c>
      <c r="E173" s="192">
        <f>Раздел2!H174</f>
        <v>0</v>
      </c>
      <c r="F173" s="192">
        <f>Раздел2!I174</f>
        <v>0</v>
      </c>
      <c r="G173" s="192">
        <f>Раздел2!J174</f>
        <v>0</v>
      </c>
      <c r="H173" s="192">
        <f>Раздел2!K174</f>
        <v>0</v>
      </c>
      <c r="I173" s="193">
        <f t="shared" si="21"/>
        <v>0</v>
      </c>
      <c r="J173" s="192"/>
      <c r="K173" s="192"/>
      <c r="L173" s="192"/>
      <c r="M173" s="192"/>
      <c r="N173" s="193">
        <f t="shared" si="22"/>
        <v>0</v>
      </c>
      <c r="O173" s="192"/>
      <c r="P173" s="192"/>
      <c r="Q173" s="192"/>
      <c r="R173" s="192"/>
      <c r="U173" s="80">
        <f>Раздел2!F181</f>
        <v>0</v>
      </c>
      <c r="V173" s="80">
        <f>Раздел2!F181</f>
        <v>0</v>
      </c>
      <c r="W173" s="80">
        <f>Раздел2!H181</f>
        <v>0</v>
      </c>
      <c r="X173" s="80">
        <f>Раздел2!I181</f>
        <v>0</v>
      </c>
      <c r="Y173" s="80">
        <f>Раздел2!J181</f>
        <v>0</v>
      </c>
      <c r="Z173" s="12">
        <f>Раздел2!K181</f>
        <v>0</v>
      </c>
      <c r="AI173" s="12">
        <f>Раздел2!D174</f>
        <v>0</v>
      </c>
    </row>
    <row r="174" spans="2:35" ht="15" customHeight="1" x14ac:dyDescent="0.25">
      <c r="B174" s="126" t="s">
        <v>274</v>
      </c>
      <c r="C174" s="64" t="s">
        <v>669</v>
      </c>
      <c r="D174" s="193">
        <f t="shared" si="20"/>
        <v>0</v>
      </c>
      <c r="E174" s="192">
        <f>Раздел2!H175</f>
        <v>0</v>
      </c>
      <c r="F174" s="192">
        <f>Раздел2!I175</f>
        <v>0</v>
      </c>
      <c r="G174" s="192">
        <f>Раздел2!J175</f>
        <v>0</v>
      </c>
      <c r="H174" s="192">
        <f>Раздел2!K175</f>
        <v>0</v>
      </c>
      <c r="I174" s="193">
        <f t="shared" si="21"/>
        <v>0</v>
      </c>
      <c r="J174" s="192"/>
      <c r="K174" s="192"/>
      <c r="L174" s="192"/>
      <c r="M174" s="192"/>
      <c r="N174" s="193">
        <f t="shared" si="22"/>
        <v>0</v>
      </c>
      <c r="O174" s="192"/>
      <c r="P174" s="192"/>
      <c r="Q174" s="192"/>
      <c r="R174" s="192"/>
      <c r="U174" s="80">
        <f>Раздел2!F182</f>
        <v>406</v>
      </c>
      <c r="V174" s="80">
        <f>Раздел2!F182</f>
        <v>406</v>
      </c>
      <c r="W174" s="80">
        <f>Раздел2!H182</f>
        <v>0</v>
      </c>
      <c r="X174" s="80">
        <f>Раздел2!I182</f>
        <v>0</v>
      </c>
      <c r="Y174" s="80">
        <f>Раздел2!J182</f>
        <v>0</v>
      </c>
      <c r="Z174" s="12">
        <f>Раздел2!K182</f>
        <v>0</v>
      </c>
      <c r="AI174" s="12">
        <f>Раздел2!D175</f>
        <v>0</v>
      </c>
    </row>
    <row r="175" spans="2:35" ht="15" customHeight="1" x14ac:dyDescent="0.25">
      <c r="B175" s="126" t="s">
        <v>56</v>
      </c>
      <c r="C175" s="64" t="s">
        <v>670</v>
      </c>
      <c r="D175" s="193">
        <f t="shared" si="20"/>
        <v>0</v>
      </c>
      <c r="E175" s="192">
        <f>Раздел2!H176</f>
        <v>0</v>
      </c>
      <c r="F175" s="192">
        <f>Раздел2!I176</f>
        <v>0</v>
      </c>
      <c r="G175" s="192">
        <f>Раздел2!J176</f>
        <v>0</v>
      </c>
      <c r="H175" s="192">
        <f>Раздел2!K176</f>
        <v>0</v>
      </c>
      <c r="I175" s="193">
        <f t="shared" si="21"/>
        <v>0</v>
      </c>
      <c r="J175" s="192"/>
      <c r="K175" s="192"/>
      <c r="L175" s="192"/>
      <c r="M175" s="192"/>
      <c r="N175" s="193">
        <f t="shared" si="22"/>
        <v>0</v>
      </c>
      <c r="O175" s="192"/>
      <c r="P175" s="192"/>
      <c r="Q175" s="192"/>
      <c r="R175" s="192"/>
      <c r="U175" s="80">
        <f>Раздел2!F183</f>
        <v>406</v>
      </c>
      <c r="V175" s="80">
        <f>Раздел2!F183</f>
        <v>406</v>
      </c>
      <c r="W175" s="80">
        <f>Раздел2!H183</f>
        <v>0</v>
      </c>
      <c r="X175" s="80">
        <f>Раздел2!I183</f>
        <v>0</v>
      </c>
      <c r="Y175" s="80">
        <f>Раздел2!J183</f>
        <v>0</v>
      </c>
      <c r="Z175" s="12">
        <f>Раздел2!K183</f>
        <v>0</v>
      </c>
      <c r="AI175" s="12">
        <f>Раздел2!D176</f>
        <v>0</v>
      </c>
    </row>
    <row r="176" spans="2:35" ht="15" customHeight="1" x14ac:dyDescent="0.25">
      <c r="B176" s="126" t="s">
        <v>57</v>
      </c>
      <c r="C176" s="64" t="s">
        <v>671</v>
      </c>
      <c r="D176" s="193">
        <f t="shared" si="20"/>
        <v>0</v>
      </c>
      <c r="E176" s="192">
        <f>Раздел2!H177</f>
        <v>0</v>
      </c>
      <c r="F176" s="192">
        <f>Раздел2!I177</f>
        <v>0</v>
      </c>
      <c r="G176" s="192">
        <f>Раздел2!J177</f>
        <v>0</v>
      </c>
      <c r="H176" s="192">
        <f>Раздел2!K177</f>
        <v>0</v>
      </c>
      <c r="I176" s="193">
        <f t="shared" si="21"/>
        <v>0</v>
      </c>
      <c r="J176" s="192"/>
      <c r="K176" s="192"/>
      <c r="L176" s="192"/>
      <c r="M176" s="192"/>
      <c r="N176" s="193">
        <f t="shared" si="22"/>
        <v>0</v>
      </c>
      <c r="O176" s="192"/>
      <c r="P176" s="192"/>
      <c r="Q176" s="192"/>
      <c r="R176" s="192"/>
      <c r="U176" s="80">
        <f>Раздел2!F184</f>
        <v>0</v>
      </c>
      <c r="V176" s="80">
        <f>Раздел2!F184</f>
        <v>0</v>
      </c>
      <c r="W176" s="80">
        <f>Раздел2!H184</f>
        <v>0</v>
      </c>
      <c r="X176" s="80">
        <f>Раздел2!I184</f>
        <v>0</v>
      </c>
      <c r="Y176" s="80">
        <f>Раздел2!J184</f>
        <v>0</v>
      </c>
      <c r="Z176" s="12">
        <f>Раздел2!K184</f>
        <v>0</v>
      </c>
      <c r="AI176" s="12">
        <f>Раздел2!D177</f>
        <v>0</v>
      </c>
    </row>
    <row r="177" spans="2:35" ht="15.75" customHeight="1" x14ac:dyDescent="0.25">
      <c r="B177" s="126" t="s">
        <v>58</v>
      </c>
      <c r="C177" s="64" t="s">
        <v>672</v>
      </c>
      <c r="D177" s="193">
        <f t="shared" si="20"/>
        <v>0</v>
      </c>
      <c r="E177" s="192">
        <f>Раздел2!H178</f>
        <v>0</v>
      </c>
      <c r="F177" s="192">
        <f>Раздел2!I178</f>
        <v>0</v>
      </c>
      <c r="G177" s="192">
        <f>Раздел2!J178</f>
        <v>0</v>
      </c>
      <c r="H177" s="192">
        <f>Раздел2!K178</f>
        <v>0</v>
      </c>
      <c r="I177" s="193">
        <f t="shared" si="21"/>
        <v>0</v>
      </c>
      <c r="J177" s="192"/>
      <c r="K177" s="192"/>
      <c r="L177" s="192"/>
      <c r="M177" s="192"/>
      <c r="N177" s="193">
        <f t="shared" si="22"/>
        <v>0</v>
      </c>
      <c r="O177" s="192"/>
      <c r="P177" s="192"/>
      <c r="Q177" s="192"/>
      <c r="R177" s="192"/>
      <c r="U177" s="80">
        <f>Раздел2!F185</f>
        <v>0</v>
      </c>
      <c r="V177" s="80">
        <f>Раздел2!F185</f>
        <v>0</v>
      </c>
      <c r="W177" s="80">
        <f>Раздел2!H185</f>
        <v>0</v>
      </c>
      <c r="X177" s="80">
        <f>Раздел2!I185</f>
        <v>0</v>
      </c>
      <c r="Y177" s="80">
        <f>Раздел2!J185</f>
        <v>0</v>
      </c>
      <c r="Z177" s="12">
        <f>Раздел2!K185</f>
        <v>0</v>
      </c>
      <c r="AI177" s="12">
        <f>Раздел2!D178</f>
        <v>0</v>
      </c>
    </row>
    <row r="178" spans="2:35" ht="15.75" customHeight="1" x14ac:dyDescent="0.25">
      <c r="B178" s="126" t="s">
        <v>275</v>
      </c>
      <c r="C178" s="64" t="s">
        <v>673</v>
      </c>
      <c r="D178" s="193">
        <f t="shared" si="20"/>
        <v>0</v>
      </c>
      <c r="E178" s="192">
        <f>Раздел2!H179</f>
        <v>0</v>
      </c>
      <c r="F178" s="192">
        <f>Раздел2!I179</f>
        <v>0</v>
      </c>
      <c r="G178" s="192">
        <f>Раздел2!J179</f>
        <v>0</v>
      </c>
      <c r="H178" s="192">
        <f>Раздел2!K179</f>
        <v>0</v>
      </c>
      <c r="I178" s="193">
        <f t="shared" si="21"/>
        <v>0</v>
      </c>
      <c r="J178" s="192"/>
      <c r="K178" s="192"/>
      <c r="L178" s="192"/>
      <c r="M178" s="192"/>
      <c r="N178" s="193">
        <f t="shared" si="22"/>
        <v>0</v>
      </c>
      <c r="O178" s="192"/>
      <c r="P178" s="192"/>
      <c r="Q178" s="192"/>
      <c r="R178" s="192"/>
      <c r="U178" s="80">
        <f>Раздел2!F186</f>
        <v>0</v>
      </c>
      <c r="V178" s="80">
        <f>Раздел2!F186</f>
        <v>0</v>
      </c>
      <c r="W178" s="80">
        <f>Раздел2!H186</f>
        <v>0</v>
      </c>
      <c r="X178" s="80">
        <f>Раздел2!I186</f>
        <v>0</v>
      </c>
      <c r="Y178" s="80">
        <f>Раздел2!J186</f>
        <v>0</v>
      </c>
      <c r="Z178" s="12">
        <f>Раздел2!K186</f>
        <v>0</v>
      </c>
      <c r="AI178" s="12">
        <f>Раздел2!D179</f>
        <v>0</v>
      </c>
    </row>
    <row r="179" spans="2:35" ht="15.75" customHeight="1" x14ac:dyDescent="0.25">
      <c r="B179" s="126" t="s">
        <v>59</v>
      </c>
      <c r="C179" s="64" t="s">
        <v>674</v>
      </c>
      <c r="D179" s="193">
        <f t="shared" si="20"/>
        <v>0</v>
      </c>
      <c r="E179" s="192">
        <f>Раздел2!H180</f>
        <v>0</v>
      </c>
      <c r="F179" s="192">
        <f>Раздел2!I180</f>
        <v>0</v>
      </c>
      <c r="G179" s="192">
        <f>Раздел2!J180</f>
        <v>0</v>
      </c>
      <c r="H179" s="192">
        <f>Раздел2!K180</f>
        <v>0</v>
      </c>
      <c r="I179" s="193">
        <f t="shared" si="21"/>
        <v>0</v>
      </c>
      <c r="J179" s="192"/>
      <c r="K179" s="192"/>
      <c r="L179" s="192"/>
      <c r="M179" s="192"/>
      <c r="N179" s="193">
        <f t="shared" si="22"/>
        <v>0</v>
      </c>
      <c r="O179" s="192"/>
      <c r="P179" s="192"/>
      <c r="Q179" s="192"/>
      <c r="R179" s="192"/>
      <c r="U179" s="80">
        <f>Раздел2!F187</f>
        <v>0</v>
      </c>
      <c r="V179" s="80">
        <f>Раздел2!F187</f>
        <v>0</v>
      </c>
      <c r="W179" s="80">
        <f>Раздел2!H187</f>
        <v>0</v>
      </c>
      <c r="X179" s="80">
        <f>Раздел2!I187</f>
        <v>0</v>
      </c>
      <c r="Y179" s="80">
        <f>Раздел2!J187</f>
        <v>0</v>
      </c>
      <c r="Z179" s="12">
        <f>Раздел2!K187</f>
        <v>0</v>
      </c>
      <c r="AI179" s="12">
        <f>Раздел2!D180</f>
        <v>0</v>
      </c>
    </row>
    <row r="180" spans="2:35" ht="15.75" customHeight="1" x14ac:dyDescent="0.25">
      <c r="B180" s="126" t="s">
        <v>60</v>
      </c>
      <c r="C180" s="64" t="s">
        <v>675</v>
      </c>
      <c r="D180" s="193">
        <f t="shared" si="20"/>
        <v>0</v>
      </c>
      <c r="E180" s="192">
        <f>Раздел2!H181</f>
        <v>0</v>
      </c>
      <c r="F180" s="192">
        <f>Раздел2!I181</f>
        <v>0</v>
      </c>
      <c r="G180" s="192">
        <f>Раздел2!J181</f>
        <v>0</v>
      </c>
      <c r="H180" s="192">
        <f>Раздел2!K181</f>
        <v>0</v>
      </c>
      <c r="I180" s="193">
        <f t="shared" si="21"/>
        <v>0</v>
      </c>
      <c r="J180" s="192"/>
      <c r="K180" s="192"/>
      <c r="L180" s="192"/>
      <c r="M180" s="192"/>
      <c r="N180" s="193">
        <f t="shared" si="22"/>
        <v>0</v>
      </c>
      <c r="O180" s="192"/>
      <c r="P180" s="192"/>
      <c r="Q180" s="192"/>
      <c r="R180" s="192"/>
      <c r="U180" s="80">
        <f>Раздел2!F188</f>
        <v>0</v>
      </c>
      <c r="V180" s="80">
        <f>Раздел2!F188</f>
        <v>0</v>
      </c>
      <c r="W180" s="80">
        <f>Раздел2!H188</f>
        <v>0</v>
      </c>
      <c r="X180" s="80">
        <f>Раздел2!I188</f>
        <v>0</v>
      </c>
      <c r="Y180" s="80">
        <f>Раздел2!J188</f>
        <v>0</v>
      </c>
      <c r="Z180" s="12">
        <f>Раздел2!K188</f>
        <v>0</v>
      </c>
      <c r="AI180" s="12">
        <f>Раздел2!D181</f>
        <v>0</v>
      </c>
    </row>
    <row r="181" spans="2:35" ht="15.75" customHeight="1" x14ac:dyDescent="0.25">
      <c r="B181" s="126" t="s">
        <v>392</v>
      </c>
      <c r="C181" s="64" t="s">
        <v>676</v>
      </c>
      <c r="D181" s="193">
        <f>SUM(D182:D186)</f>
        <v>0</v>
      </c>
      <c r="E181" s="193">
        <f t="shared" ref="E181:R181" si="24">SUM(E182:E186)</f>
        <v>0</v>
      </c>
      <c r="F181" s="193">
        <f t="shared" si="24"/>
        <v>0</v>
      </c>
      <c r="G181" s="193">
        <f t="shared" si="24"/>
        <v>0</v>
      </c>
      <c r="H181" s="193">
        <f t="shared" si="24"/>
        <v>0</v>
      </c>
      <c r="I181" s="193">
        <f t="shared" si="24"/>
        <v>0</v>
      </c>
      <c r="J181" s="193">
        <f t="shared" si="24"/>
        <v>0</v>
      </c>
      <c r="K181" s="193">
        <f t="shared" si="24"/>
        <v>0</v>
      </c>
      <c r="L181" s="193">
        <f t="shared" si="24"/>
        <v>0</v>
      </c>
      <c r="M181" s="193">
        <f t="shared" si="24"/>
        <v>0</v>
      </c>
      <c r="N181" s="193">
        <f t="shared" si="24"/>
        <v>0</v>
      </c>
      <c r="O181" s="193">
        <f t="shared" si="24"/>
        <v>0</v>
      </c>
      <c r="P181" s="193">
        <f t="shared" si="24"/>
        <v>0</v>
      </c>
      <c r="Q181" s="193">
        <f t="shared" si="24"/>
        <v>0</v>
      </c>
      <c r="R181" s="193">
        <f t="shared" si="24"/>
        <v>0</v>
      </c>
      <c r="U181" s="80">
        <f>Раздел2!F189</f>
        <v>0</v>
      </c>
      <c r="V181" s="80">
        <f>Раздел2!F189</f>
        <v>0</v>
      </c>
      <c r="W181" s="80">
        <f>Раздел2!H189</f>
        <v>0</v>
      </c>
      <c r="X181" s="80">
        <f>Раздел2!I189</f>
        <v>0</v>
      </c>
      <c r="Y181" s="80">
        <f>Раздел2!J189</f>
        <v>0</v>
      </c>
      <c r="Z181" s="12">
        <f>Раздел2!K189</f>
        <v>0</v>
      </c>
      <c r="AI181" s="12">
        <f>Раздел2!D182</f>
        <v>1</v>
      </c>
    </row>
    <row r="182" spans="2:35" ht="21" customHeight="1" x14ac:dyDescent="0.25">
      <c r="B182" s="127" t="s">
        <v>425</v>
      </c>
      <c r="C182" s="64" t="s">
        <v>677</v>
      </c>
      <c r="D182" s="193">
        <f t="shared" si="20"/>
        <v>0</v>
      </c>
      <c r="E182" s="192">
        <f>Раздел2!H183</f>
        <v>0</v>
      </c>
      <c r="F182" s="192">
        <f>Раздел2!I183</f>
        <v>0</v>
      </c>
      <c r="G182" s="192">
        <f>Раздел2!J183</f>
        <v>0</v>
      </c>
      <c r="H182" s="192">
        <f>Раздел2!K183</f>
        <v>0</v>
      </c>
      <c r="I182" s="193">
        <f t="shared" si="21"/>
        <v>0</v>
      </c>
      <c r="J182" s="192"/>
      <c r="K182" s="192"/>
      <c r="L182" s="192"/>
      <c r="M182" s="192"/>
      <c r="N182" s="193">
        <f t="shared" si="22"/>
        <v>0</v>
      </c>
      <c r="O182" s="192"/>
      <c r="P182" s="192"/>
      <c r="Q182" s="192"/>
      <c r="R182" s="192"/>
      <c r="U182" s="80">
        <f>Раздел2!F190</f>
        <v>0</v>
      </c>
      <c r="V182" s="80">
        <f>Раздел2!F190</f>
        <v>0</v>
      </c>
      <c r="W182" s="80">
        <f>Раздел2!H190</f>
        <v>0</v>
      </c>
      <c r="X182" s="80">
        <f>Раздел2!I190</f>
        <v>0</v>
      </c>
      <c r="Y182" s="80">
        <f>Раздел2!J190</f>
        <v>0</v>
      </c>
      <c r="Z182" s="12">
        <f>Раздел2!K190</f>
        <v>0</v>
      </c>
      <c r="AI182" s="12">
        <f>Раздел2!D183</f>
        <v>1</v>
      </c>
    </row>
    <row r="183" spans="2:35" ht="15.75" customHeight="1" x14ac:dyDescent="0.25">
      <c r="B183" s="127" t="s">
        <v>34</v>
      </c>
      <c r="C183" s="64" t="s">
        <v>678</v>
      </c>
      <c r="D183" s="193">
        <f t="shared" si="20"/>
        <v>0</v>
      </c>
      <c r="E183" s="192">
        <f>Раздел2!H184</f>
        <v>0</v>
      </c>
      <c r="F183" s="192">
        <f>Раздел2!I184</f>
        <v>0</v>
      </c>
      <c r="G183" s="192">
        <f>Раздел2!J184</f>
        <v>0</v>
      </c>
      <c r="H183" s="192">
        <f>Раздел2!K184</f>
        <v>0</v>
      </c>
      <c r="I183" s="193">
        <f t="shared" si="21"/>
        <v>0</v>
      </c>
      <c r="J183" s="192"/>
      <c r="K183" s="192"/>
      <c r="L183" s="192"/>
      <c r="M183" s="192"/>
      <c r="N183" s="193">
        <f t="shared" si="22"/>
        <v>0</v>
      </c>
      <c r="O183" s="192"/>
      <c r="P183" s="192"/>
      <c r="Q183" s="192"/>
      <c r="R183" s="192"/>
      <c r="U183" s="80">
        <f>Раздел2!F191</f>
        <v>0</v>
      </c>
      <c r="V183" s="80">
        <f>Раздел2!F191</f>
        <v>0</v>
      </c>
      <c r="W183" s="80">
        <f>Раздел2!H191</f>
        <v>0</v>
      </c>
      <c r="X183" s="80">
        <f>Раздел2!I191</f>
        <v>0</v>
      </c>
      <c r="Y183" s="80">
        <f>Раздел2!J191</f>
        <v>0</v>
      </c>
      <c r="Z183" s="12">
        <f>Раздел2!K191</f>
        <v>0</v>
      </c>
      <c r="AI183" s="12">
        <f>Раздел2!D184</f>
        <v>0</v>
      </c>
    </row>
    <row r="184" spans="2:35" ht="15.75" customHeight="1" x14ac:dyDescent="0.25">
      <c r="B184" s="127" t="s">
        <v>278</v>
      </c>
      <c r="C184" s="64" t="s">
        <v>679</v>
      </c>
      <c r="D184" s="193">
        <f t="shared" si="20"/>
        <v>0</v>
      </c>
      <c r="E184" s="192">
        <f>Раздел2!H185</f>
        <v>0</v>
      </c>
      <c r="F184" s="192">
        <f>Раздел2!I185</f>
        <v>0</v>
      </c>
      <c r="G184" s="192">
        <f>Раздел2!J185</f>
        <v>0</v>
      </c>
      <c r="H184" s="192">
        <f>Раздел2!K185</f>
        <v>0</v>
      </c>
      <c r="I184" s="193">
        <f t="shared" si="21"/>
        <v>0</v>
      </c>
      <c r="J184" s="192"/>
      <c r="K184" s="192"/>
      <c r="L184" s="192"/>
      <c r="M184" s="192"/>
      <c r="N184" s="193">
        <f t="shared" si="22"/>
        <v>0</v>
      </c>
      <c r="O184" s="192"/>
      <c r="P184" s="192"/>
      <c r="Q184" s="192"/>
      <c r="R184" s="192"/>
      <c r="U184" s="80">
        <f>Раздел2!F192</f>
        <v>0</v>
      </c>
      <c r="V184" s="80">
        <f>Раздел2!F192</f>
        <v>0</v>
      </c>
      <c r="W184" s="80">
        <f>Раздел2!H192</f>
        <v>0</v>
      </c>
      <c r="X184" s="80">
        <f>Раздел2!I192</f>
        <v>0</v>
      </c>
      <c r="Y184" s="80">
        <f>Раздел2!J192</f>
        <v>0</v>
      </c>
      <c r="Z184" s="12">
        <f>Раздел2!K192</f>
        <v>0</v>
      </c>
      <c r="AI184" s="12">
        <f>Раздел2!D185</f>
        <v>0</v>
      </c>
    </row>
    <row r="185" spans="2:35" ht="15.75" customHeight="1" x14ac:dyDescent="0.25">
      <c r="B185" s="127" t="s">
        <v>279</v>
      </c>
      <c r="C185" s="64" t="s">
        <v>680</v>
      </c>
      <c r="D185" s="193">
        <f t="shared" si="20"/>
        <v>0</v>
      </c>
      <c r="E185" s="192">
        <f>Раздел2!H186</f>
        <v>0</v>
      </c>
      <c r="F185" s="192">
        <f>Раздел2!I186</f>
        <v>0</v>
      </c>
      <c r="G185" s="192">
        <f>Раздел2!J186</f>
        <v>0</v>
      </c>
      <c r="H185" s="192">
        <f>Раздел2!K186</f>
        <v>0</v>
      </c>
      <c r="I185" s="193">
        <f t="shared" si="21"/>
        <v>0</v>
      </c>
      <c r="J185" s="192"/>
      <c r="K185" s="192"/>
      <c r="L185" s="192"/>
      <c r="M185" s="192"/>
      <c r="N185" s="193">
        <f t="shared" si="22"/>
        <v>0</v>
      </c>
      <c r="O185" s="192"/>
      <c r="P185" s="192"/>
      <c r="Q185" s="192"/>
      <c r="R185" s="192"/>
      <c r="U185" s="80">
        <f>Раздел2!F193</f>
        <v>0</v>
      </c>
      <c r="V185" s="80">
        <f>Раздел2!F193</f>
        <v>0</v>
      </c>
      <c r="W185" s="80">
        <f>Раздел2!H193</f>
        <v>0</v>
      </c>
      <c r="X185" s="80">
        <f>Раздел2!I193</f>
        <v>0</v>
      </c>
      <c r="Y185" s="80">
        <f>Раздел2!J193</f>
        <v>0</v>
      </c>
      <c r="Z185" s="12">
        <f>Раздел2!K193</f>
        <v>0</v>
      </c>
      <c r="AI185" s="12">
        <f>Раздел2!D186</f>
        <v>0</v>
      </c>
    </row>
    <row r="186" spans="2:35" ht="15.75" customHeight="1" x14ac:dyDescent="0.25">
      <c r="B186" s="127" t="s">
        <v>280</v>
      </c>
      <c r="C186" s="64" t="s">
        <v>681</v>
      </c>
      <c r="D186" s="193">
        <f t="shared" si="20"/>
        <v>0</v>
      </c>
      <c r="E186" s="192">
        <f>Раздел2!H187</f>
        <v>0</v>
      </c>
      <c r="F186" s="192">
        <f>Раздел2!I187</f>
        <v>0</v>
      </c>
      <c r="G186" s="192">
        <f>Раздел2!J187</f>
        <v>0</v>
      </c>
      <c r="H186" s="192">
        <f>Раздел2!K187</f>
        <v>0</v>
      </c>
      <c r="I186" s="193">
        <f t="shared" si="21"/>
        <v>0</v>
      </c>
      <c r="J186" s="192"/>
      <c r="K186" s="192"/>
      <c r="L186" s="192"/>
      <c r="M186" s="192"/>
      <c r="N186" s="193">
        <f t="shared" si="22"/>
        <v>0</v>
      </c>
      <c r="O186" s="192"/>
      <c r="P186" s="192"/>
      <c r="Q186" s="192"/>
      <c r="R186" s="192"/>
      <c r="U186" s="80">
        <f>Раздел2!F194</f>
        <v>0</v>
      </c>
      <c r="V186" s="80">
        <f>Раздел2!F194</f>
        <v>0</v>
      </c>
      <c r="W186" s="80">
        <f>Раздел2!H194</f>
        <v>0</v>
      </c>
      <c r="X186" s="80">
        <f>Раздел2!I194</f>
        <v>0</v>
      </c>
      <c r="Y186" s="80">
        <f>Раздел2!J194</f>
        <v>0</v>
      </c>
      <c r="Z186" s="12">
        <f>Раздел2!K194</f>
        <v>0</v>
      </c>
      <c r="AI186" s="12">
        <f>Раздел2!D187</f>
        <v>0</v>
      </c>
    </row>
    <row r="187" spans="2:35" ht="15.75" customHeight="1" x14ac:dyDescent="0.25">
      <c r="B187" s="126" t="s">
        <v>61</v>
      </c>
      <c r="C187" s="64" t="s">
        <v>682</v>
      </c>
      <c r="D187" s="193">
        <f t="shared" si="20"/>
        <v>0</v>
      </c>
      <c r="E187" s="192">
        <f>Раздел2!H188</f>
        <v>0</v>
      </c>
      <c r="F187" s="192">
        <f>Раздел2!I188</f>
        <v>0</v>
      </c>
      <c r="G187" s="192">
        <f>Раздел2!J188</f>
        <v>0</v>
      </c>
      <c r="H187" s="192">
        <f>Раздел2!K188</f>
        <v>0</v>
      </c>
      <c r="I187" s="193">
        <f t="shared" si="21"/>
        <v>0</v>
      </c>
      <c r="J187" s="192"/>
      <c r="K187" s="192"/>
      <c r="L187" s="192"/>
      <c r="M187" s="192"/>
      <c r="N187" s="193">
        <f t="shared" si="22"/>
        <v>0</v>
      </c>
      <c r="O187" s="192"/>
      <c r="P187" s="192"/>
      <c r="Q187" s="192"/>
      <c r="R187" s="192"/>
      <c r="U187" s="80">
        <f>Раздел2!F195</f>
        <v>0</v>
      </c>
      <c r="V187" s="80">
        <f>Раздел2!F195</f>
        <v>0</v>
      </c>
      <c r="W187" s="80">
        <f>Раздел2!H195</f>
        <v>0</v>
      </c>
      <c r="X187" s="80">
        <f>Раздел2!I195</f>
        <v>0</v>
      </c>
      <c r="Y187" s="80">
        <f>Раздел2!J195</f>
        <v>0</v>
      </c>
      <c r="Z187" s="12">
        <f>Раздел2!K195</f>
        <v>0</v>
      </c>
      <c r="AI187" s="12">
        <f>Раздел2!D188</f>
        <v>0</v>
      </c>
    </row>
    <row r="188" spans="2:35" ht="15.75" customHeight="1" x14ac:dyDescent="0.25">
      <c r="B188" s="126" t="s">
        <v>771</v>
      </c>
      <c r="C188" s="64" t="s">
        <v>683</v>
      </c>
      <c r="D188" s="193">
        <f t="shared" si="20"/>
        <v>0</v>
      </c>
      <c r="E188" s="192">
        <f>Раздел2!H189</f>
        <v>0</v>
      </c>
      <c r="F188" s="192">
        <f>Раздел2!I189</f>
        <v>0</v>
      </c>
      <c r="G188" s="192">
        <f>Раздел2!J189</f>
        <v>0</v>
      </c>
      <c r="H188" s="192">
        <f>Раздел2!K189</f>
        <v>0</v>
      </c>
      <c r="I188" s="193">
        <f t="shared" si="21"/>
        <v>0</v>
      </c>
      <c r="J188" s="192"/>
      <c r="K188" s="192"/>
      <c r="L188" s="192"/>
      <c r="M188" s="192"/>
      <c r="N188" s="193">
        <f t="shared" si="22"/>
        <v>0</v>
      </c>
      <c r="O188" s="192"/>
      <c r="P188" s="192"/>
      <c r="Q188" s="192"/>
      <c r="R188" s="192"/>
      <c r="U188" s="80">
        <f>Раздел2!F196</f>
        <v>0</v>
      </c>
      <c r="V188" s="80">
        <f>Раздел2!F196</f>
        <v>0</v>
      </c>
      <c r="W188" s="80">
        <f>Раздел2!H196</f>
        <v>0</v>
      </c>
      <c r="X188" s="80">
        <f>Раздел2!I196</f>
        <v>0</v>
      </c>
      <c r="Y188" s="80">
        <f>Раздел2!J196</f>
        <v>0</v>
      </c>
      <c r="Z188" s="12">
        <f>Раздел2!K196</f>
        <v>0</v>
      </c>
      <c r="AI188" s="12">
        <f>Раздел2!D189</f>
        <v>0</v>
      </c>
    </row>
    <row r="189" spans="2:35" ht="15" customHeight="1" x14ac:dyDescent="0.25">
      <c r="B189" s="126" t="s">
        <v>281</v>
      </c>
      <c r="C189" s="64" t="s">
        <v>684</v>
      </c>
      <c r="D189" s="193">
        <f t="shared" si="20"/>
        <v>0</v>
      </c>
      <c r="E189" s="192">
        <f>Раздел2!H190</f>
        <v>0</v>
      </c>
      <c r="F189" s="192">
        <f>Раздел2!I190</f>
        <v>0</v>
      </c>
      <c r="G189" s="192">
        <f>Раздел2!J190</f>
        <v>0</v>
      </c>
      <c r="H189" s="192">
        <f>Раздел2!K190</f>
        <v>0</v>
      </c>
      <c r="I189" s="193">
        <f t="shared" si="21"/>
        <v>0</v>
      </c>
      <c r="J189" s="192"/>
      <c r="K189" s="192"/>
      <c r="L189" s="192"/>
      <c r="M189" s="192"/>
      <c r="N189" s="193">
        <f t="shared" si="22"/>
        <v>0</v>
      </c>
      <c r="O189" s="192"/>
      <c r="P189" s="192"/>
      <c r="Q189" s="192"/>
      <c r="R189" s="192"/>
      <c r="U189" s="80">
        <f>Раздел2!F197</f>
        <v>0</v>
      </c>
      <c r="V189" s="80">
        <f>Раздел2!F197</f>
        <v>0</v>
      </c>
      <c r="W189" s="80">
        <f>Раздел2!H197</f>
        <v>0</v>
      </c>
      <c r="X189" s="80">
        <f>Раздел2!I197</f>
        <v>0</v>
      </c>
      <c r="Y189" s="80">
        <f>Раздел2!J197</f>
        <v>0</v>
      </c>
      <c r="Z189" s="12">
        <f>Раздел2!K197</f>
        <v>0</v>
      </c>
      <c r="AI189" s="12">
        <f>Раздел2!D190</f>
        <v>0</v>
      </c>
    </row>
    <row r="190" spans="2:35" ht="15.75" customHeight="1" x14ac:dyDescent="0.25">
      <c r="B190" s="126" t="s">
        <v>62</v>
      </c>
      <c r="C190" s="64" t="s">
        <v>685</v>
      </c>
      <c r="D190" s="193">
        <f t="shared" si="20"/>
        <v>0</v>
      </c>
      <c r="E190" s="192">
        <f>Раздел2!H191</f>
        <v>0</v>
      </c>
      <c r="F190" s="192">
        <f>Раздел2!I191</f>
        <v>0</v>
      </c>
      <c r="G190" s="192">
        <f>Раздел2!J191</f>
        <v>0</v>
      </c>
      <c r="H190" s="192">
        <f>Раздел2!K191</f>
        <v>0</v>
      </c>
      <c r="I190" s="193">
        <f t="shared" si="21"/>
        <v>0</v>
      </c>
      <c r="J190" s="192"/>
      <c r="K190" s="192"/>
      <c r="L190" s="192"/>
      <c r="M190" s="192"/>
      <c r="N190" s="193">
        <f t="shared" si="22"/>
        <v>0</v>
      </c>
      <c r="O190" s="192"/>
      <c r="P190" s="192"/>
      <c r="Q190" s="192"/>
      <c r="R190" s="192"/>
      <c r="U190" s="80">
        <f>Раздел2!F198</f>
        <v>0</v>
      </c>
      <c r="V190" s="80">
        <f>Раздел2!F198</f>
        <v>0</v>
      </c>
      <c r="W190" s="80">
        <f>Раздел2!H198</f>
        <v>0</v>
      </c>
      <c r="X190" s="80">
        <f>Раздел2!I198</f>
        <v>0</v>
      </c>
      <c r="Y190" s="80">
        <f>Раздел2!J198</f>
        <v>0</v>
      </c>
      <c r="Z190" s="12">
        <f>Раздел2!K198</f>
        <v>0</v>
      </c>
      <c r="AI190" s="12">
        <f>Раздел2!D191</f>
        <v>0</v>
      </c>
    </row>
    <row r="191" spans="2:35" ht="15.75" customHeight="1" x14ac:dyDescent="0.25">
      <c r="B191" s="126" t="s">
        <v>282</v>
      </c>
      <c r="C191" s="64" t="s">
        <v>686</v>
      </c>
      <c r="D191" s="193">
        <f t="shared" si="20"/>
        <v>0</v>
      </c>
      <c r="E191" s="192">
        <f>Раздел2!H192</f>
        <v>0</v>
      </c>
      <c r="F191" s="192">
        <f>Раздел2!I192</f>
        <v>0</v>
      </c>
      <c r="G191" s="192">
        <f>Раздел2!J192</f>
        <v>0</v>
      </c>
      <c r="H191" s="192">
        <f>Раздел2!K192</f>
        <v>0</v>
      </c>
      <c r="I191" s="193">
        <f t="shared" si="21"/>
        <v>0</v>
      </c>
      <c r="J191" s="192"/>
      <c r="K191" s="192"/>
      <c r="L191" s="192"/>
      <c r="M191" s="192"/>
      <c r="N191" s="193">
        <f t="shared" si="22"/>
        <v>0</v>
      </c>
      <c r="O191" s="192"/>
      <c r="P191" s="192"/>
      <c r="Q191" s="192"/>
      <c r="R191" s="192"/>
      <c r="U191" s="80">
        <f>Раздел2!F199</f>
        <v>0</v>
      </c>
      <c r="V191" s="80">
        <f>Раздел2!F199</f>
        <v>0</v>
      </c>
      <c r="W191" s="80">
        <f>Раздел2!H199</f>
        <v>0</v>
      </c>
      <c r="X191" s="80">
        <f>Раздел2!I199</f>
        <v>0</v>
      </c>
      <c r="Y191" s="80">
        <f>Раздел2!J199</f>
        <v>0</v>
      </c>
      <c r="Z191" s="12">
        <f>Раздел2!K199</f>
        <v>0</v>
      </c>
      <c r="AI191" s="12">
        <f>Раздел2!D192</f>
        <v>0</v>
      </c>
    </row>
    <row r="192" spans="2:35" ht="16.5" customHeight="1" x14ac:dyDescent="0.25">
      <c r="B192" s="126" t="s">
        <v>63</v>
      </c>
      <c r="C192" s="64" t="s">
        <v>687</v>
      </c>
      <c r="D192" s="193">
        <f t="shared" si="20"/>
        <v>0</v>
      </c>
      <c r="E192" s="192">
        <f>Раздел2!H193</f>
        <v>0</v>
      </c>
      <c r="F192" s="192">
        <f>Раздел2!I193</f>
        <v>0</v>
      </c>
      <c r="G192" s="192">
        <f>Раздел2!J193</f>
        <v>0</v>
      </c>
      <c r="H192" s="192">
        <f>Раздел2!K193</f>
        <v>0</v>
      </c>
      <c r="I192" s="193">
        <f t="shared" si="21"/>
        <v>0</v>
      </c>
      <c r="J192" s="192"/>
      <c r="K192" s="192"/>
      <c r="L192" s="192"/>
      <c r="M192" s="192"/>
      <c r="N192" s="193">
        <f t="shared" si="22"/>
        <v>0</v>
      </c>
      <c r="O192" s="192"/>
      <c r="P192" s="192"/>
      <c r="Q192" s="192"/>
      <c r="R192" s="192"/>
      <c r="U192" s="80">
        <f>Раздел2!F200</f>
        <v>49</v>
      </c>
      <c r="V192" s="80">
        <f>Раздел2!F200</f>
        <v>49</v>
      </c>
      <c r="W192" s="80">
        <f>Раздел2!H200</f>
        <v>0</v>
      </c>
      <c r="X192" s="80">
        <f>Раздел2!I200</f>
        <v>0</v>
      </c>
      <c r="Y192" s="80">
        <f>Раздел2!J200</f>
        <v>0</v>
      </c>
      <c r="Z192" s="12">
        <f>Раздел2!K200</f>
        <v>0</v>
      </c>
      <c r="AI192" s="12">
        <f>Раздел2!D193</f>
        <v>0</v>
      </c>
    </row>
    <row r="193" spans="2:35" ht="15.75" customHeight="1" x14ac:dyDescent="0.25">
      <c r="B193" s="126" t="s">
        <v>393</v>
      </c>
      <c r="C193" s="64" t="s">
        <v>688</v>
      </c>
      <c r="D193" s="193">
        <f>SUM(D194:D197)</f>
        <v>0</v>
      </c>
      <c r="E193" s="193">
        <f t="shared" ref="E193:R193" si="25">SUM(E194:E197)</f>
        <v>0</v>
      </c>
      <c r="F193" s="193">
        <f t="shared" si="25"/>
        <v>0</v>
      </c>
      <c r="G193" s="193">
        <f t="shared" si="25"/>
        <v>0</v>
      </c>
      <c r="H193" s="193">
        <f t="shared" si="25"/>
        <v>0</v>
      </c>
      <c r="I193" s="193">
        <f t="shared" si="25"/>
        <v>0</v>
      </c>
      <c r="J193" s="193">
        <f t="shared" si="25"/>
        <v>0</v>
      </c>
      <c r="K193" s="193">
        <f t="shared" si="25"/>
        <v>0</v>
      </c>
      <c r="L193" s="193">
        <f t="shared" si="25"/>
        <v>0</v>
      </c>
      <c r="M193" s="193">
        <f t="shared" si="25"/>
        <v>0</v>
      </c>
      <c r="N193" s="193">
        <f t="shared" si="25"/>
        <v>0</v>
      </c>
      <c r="O193" s="193">
        <f t="shared" si="25"/>
        <v>0</v>
      </c>
      <c r="P193" s="193">
        <f t="shared" si="25"/>
        <v>0</v>
      </c>
      <c r="Q193" s="193">
        <f t="shared" si="25"/>
        <v>0</v>
      </c>
      <c r="R193" s="193">
        <f t="shared" si="25"/>
        <v>0</v>
      </c>
      <c r="U193" s="80">
        <f>Раздел2!F201</f>
        <v>49</v>
      </c>
      <c r="V193" s="80">
        <f>Раздел2!F201</f>
        <v>49</v>
      </c>
      <c r="W193" s="80">
        <f>Раздел2!H201</f>
        <v>0</v>
      </c>
      <c r="X193" s="80">
        <f>Раздел2!I201</f>
        <v>0</v>
      </c>
      <c r="Y193" s="80">
        <f>Раздел2!J201</f>
        <v>0</v>
      </c>
      <c r="Z193" s="12">
        <f>Раздел2!K201</f>
        <v>0</v>
      </c>
      <c r="AI193" s="12">
        <f>Раздел2!D194</f>
        <v>0</v>
      </c>
    </row>
    <row r="194" spans="2:35" ht="21" customHeight="1" x14ac:dyDescent="0.25">
      <c r="B194" s="127" t="s">
        <v>427</v>
      </c>
      <c r="C194" s="64" t="s">
        <v>689</v>
      </c>
      <c r="D194" s="193">
        <f t="shared" si="20"/>
        <v>0</v>
      </c>
      <c r="E194" s="192">
        <f>Раздел2!H195</f>
        <v>0</v>
      </c>
      <c r="F194" s="192">
        <f>Раздел2!I195</f>
        <v>0</v>
      </c>
      <c r="G194" s="192">
        <f>Раздел2!J195</f>
        <v>0</v>
      </c>
      <c r="H194" s="192">
        <f>Раздел2!K195</f>
        <v>0</v>
      </c>
      <c r="I194" s="193">
        <f t="shared" si="21"/>
        <v>0</v>
      </c>
      <c r="J194" s="192"/>
      <c r="K194" s="192"/>
      <c r="L194" s="192"/>
      <c r="M194" s="192"/>
      <c r="N194" s="193">
        <f t="shared" si="22"/>
        <v>0</v>
      </c>
      <c r="O194" s="192"/>
      <c r="P194" s="192"/>
      <c r="Q194" s="192"/>
      <c r="R194" s="192"/>
      <c r="U194" s="80">
        <f>Раздел2!F202</f>
        <v>0</v>
      </c>
      <c r="V194" s="80">
        <f>Раздел2!F202</f>
        <v>0</v>
      </c>
      <c r="W194" s="80">
        <f>Раздел2!H202</f>
        <v>0</v>
      </c>
      <c r="X194" s="80">
        <f>Раздел2!I202</f>
        <v>0</v>
      </c>
      <c r="Y194" s="80">
        <f>Раздел2!J202</f>
        <v>0</v>
      </c>
      <c r="Z194" s="12">
        <f>Раздел2!K202</f>
        <v>0</v>
      </c>
      <c r="AI194" s="12">
        <f>Раздел2!D195</f>
        <v>0</v>
      </c>
    </row>
    <row r="195" spans="2:35" ht="15.75" customHeight="1" x14ac:dyDescent="0.25">
      <c r="B195" s="127" t="s">
        <v>338</v>
      </c>
      <c r="C195" s="64" t="s">
        <v>690</v>
      </c>
      <c r="D195" s="193">
        <f t="shared" si="20"/>
        <v>0</v>
      </c>
      <c r="E195" s="192">
        <f>Раздел2!H196</f>
        <v>0</v>
      </c>
      <c r="F195" s="192">
        <f>Раздел2!I196</f>
        <v>0</v>
      </c>
      <c r="G195" s="192">
        <f>Раздел2!J196</f>
        <v>0</v>
      </c>
      <c r="H195" s="192">
        <f>Раздел2!K196</f>
        <v>0</v>
      </c>
      <c r="I195" s="193">
        <f t="shared" si="21"/>
        <v>0</v>
      </c>
      <c r="J195" s="192"/>
      <c r="K195" s="192"/>
      <c r="L195" s="192"/>
      <c r="M195" s="192"/>
      <c r="N195" s="193">
        <f t="shared" si="22"/>
        <v>0</v>
      </c>
      <c r="O195" s="192"/>
      <c r="P195" s="192"/>
      <c r="Q195" s="192"/>
      <c r="R195" s="192"/>
      <c r="U195" s="80">
        <f>Раздел2!F203</f>
        <v>0</v>
      </c>
      <c r="V195" s="80">
        <f>Раздел2!F203</f>
        <v>0</v>
      </c>
      <c r="W195" s="80">
        <f>Раздел2!H203</f>
        <v>0</v>
      </c>
      <c r="X195" s="80">
        <f>Раздел2!I203</f>
        <v>0</v>
      </c>
      <c r="Y195" s="80">
        <f>Раздел2!J203</f>
        <v>0</v>
      </c>
      <c r="Z195" s="12">
        <f>Раздел2!K203</f>
        <v>0</v>
      </c>
      <c r="AI195" s="12">
        <f>Раздел2!D196</f>
        <v>0</v>
      </c>
    </row>
    <row r="196" spans="2:35" ht="15.75" customHeight="1" x14ac:dyDescent="0.25">
      <c r="B196" s="127" t="s">
        <v>339</v>
      </c>
      <c r="C196" s="64" t="s">
        <v>691</v>
      </c>
      <c r="D196" s="193">
        <f t="shared" si="20"/>
        <v>0</v>
      </c>
      <c r="E196" s="192">
        <f>Раздел2!H197</f>
        <v>0</v>
      </c>
      <c r="F196" s="192">
        <f>Раздел2!I197</f>
        <v>0</v>
      </c>
      <c r="G196" s="192">
        <f>Раздел2!J197</f>
        <v>0</v>
      </c>
      <c r="H196" s="192">
        <f>Раздел2!K197</f>
        <v>0</v>
      </c>
      <c r="I196" s="193">
        <f t="shared" si="21"/>
        <v>0</v>
      </c>
      <c r="J196" s="192"/>
      <c r="K196" s="192"/>
      <c r="L196" s="192"/>
      <c r="M196" s="192"/>
      <c r="N196" s="193">
        <f t="shared" si="22"/>
        <v>0</v>
      </c>
      <c r="O196" s="192"/>
      <c r="P196" s="192"/>
      <c r="Q196" s="192"/>
      <c r="R196" s="192"/>
      <c r="U196" s="80">
        <f>Раздел2!F204</f>
        <v>0</v>
      </c>
      <c r="V196" s="80">
        <f>Раздел2!F204</f>
        <v>0</v>
      </c>
      <c r="W196" s="80">
        <f>Раздел2!H204</f>
        <v>0</v>
      </c>
      <c r="X196" s="80">
        <f>Раздел2!I204</f>
        <v>0</v>
      </c>
      <c r="Y196" s="80">
        <f>Раздел2!J204</f>
        <v>0</v>
      </c>
      <c r="Z196" s="12">
        <f>Раздел2!K204</f>
        <v>0</v>
      </c>
      <c r="AI196" s="12">
        <f>Раздел2!D197</f>
        <v>0</v>
      </c>
    </row>
    <row r="197" spans="2:35" ht="15.75" customHeight="1" x14ac:dyDescent="0.25">
      <c r="B197" s="127" t="s">
        <v>340</v>
      </c>
      <c r="C197" s="64" t="s">
        <v>692</v>
      </c>
      <c r="D197" s="193">
        <f t="shared" si="20"/>
        <v>0</v>
      </c>
      <c r="E197" s="192">
        <f>Раздел2!H198</f>
        <v>0</v>
      </c>
      <c r="F197" s="192">
        <f>Раздел2!I198</f>
        <v>0</v>
      </c>
      <c r="G197" s="192">
        <f>Раздел2!J198</f>
        <v>0</v>
      </c>
      <c r="H197" s="192">
        <f>Раздел2!K198</f>
        <v>0</v>
      </c>
      <c r="I197" s="193">
        <f t="shared" si="21"/>
        <v>0</v>
      </c>
      <c r="J197" s="192"/>
      <c r="K197" s="192"/>
      <c r="L197" s="192"/>
      <c r="M197" s="192"/>
      <c r="N197" s="193">
        <f t="shared" si="22"/>
        <v>0</v>
      </c>
      <c r="O197" s="192"/>
      <c r="P197" s="192"/>
      <c r="Q197" s="192"/>
      <c r="R197" s="192"/>
      <c r="U197" s="80">
        <f>Раздел2!F205</f>
        <v>0</v>
      </c>
      <c r="V197" s="80">
        <f>Раздел2!F205</f>
        <v>0</v>
      </c>
      <c r="W197" s="80">
        <f>Раздел2!H205</f>
        <v>0</v>
      </c>
      <c r="X197" s="80">
        <f>Раздел2!I205</f>
        <v>0</v>
      </c>
      <c r="Y197" s="80">
        <f>Раздел2!J205</f>
        <v>0</v>
      </c>
      <c r="Z197" s="12">
        <f>Раздел2!K205</f>
        <v>0</v>
      </c>
      <c r="AI197" s="12">
        <f>Раздел2!D198</f>
        <v>0</v>
      </c>
    </row>
    <row r="198" spans="2:35" ht="15.75" customHeight="1" x14ac:dyDescent="0.25">
      <c r="B198" s="126" t="s">
        <v>283</v>
      </c>
      <c r="C198" s="64" t="s">
        <v>693</v>
      </c>
      <c r="D198" s="193">
        <f t="shared" si="20"/>
        <v>0</v>
      </c>
      <c r="E198" s="192">
        <f>Раздел2!H199</f>
        <v>0</v>
      </c>
      <c r="F198" s="192">
        <f>Раздел2!I199</f>
        <v>0</v>
      </c>
      <c r="G198" s="192">
        <f>Раздел2!J199</f>
        <v>0</v>
      </c>
      <c r="H198" s="192">
        <f>Раздел2!K199</f>
        <v>0</v>
      </c>
      <c r="I198" s="193">
        <f t="shared" si="21"/>
        <v>0</v>
      </c>
      <c r="J198" s="192"/>
      <c r="K198" s="192"/>
      <c r="L198" s="192"/>
      <c r="M198" s="192"/>
      <c r="N198" s="193">
        <f t="shared" si="22"/>
        <v>0</v>
      </c>
      <c r="O198" s="192"/>
      <c r="P198" s="192"/>
      <c r="Q198" s="192"/>
      <c r="R198" s="192"/>
      <c r="U198" s="80">
        <f>Раздел2!F206</f>
        <v>0</v>
      </c>
      <c r="V198" s="80">
        <f>Раздел2!F206</f>
        <v>0</v>
      </c>
      <c r="W198" s="80">
        <f>Раздел2!H206</f>
        <v>0</v>
      </c>
      <c r="X198" s="80">
        <f>Раздел2!I206</f>
        <v>0</v>
      </c>
      <c r="Y198" s="80">
        <f>Раздел2!J206</f>
        <v>0</v>
      </c>
      <c r="Z198" s="12">
        <f>Раздел2!K206</f>
        <v>0</v>
      </c>
      <c r="AI198" s="12">
        <f>Раздел2!D199</f>
        <v>0</v>
      </c>
    </row>
    <row r="199" spans="2:35" ht="15.75" customHeight="1" x14ac:dyDescent="0.25">
      <c r="B199" s="126" t="s">
        <v>394</v>
      </c>
      <c r="C199" s="64" t="s">
        <v>694</v>
      </c>
      <c r="D199" s="193">
        <f>SUM(D200:D202)</f>
        <v>0</v>
      </c>
      <c r="E199" s="193">
        <f t="shared" ref="E199:R199" si="26">SUM(E200:E202)</f>
        <v>0</v>
      </c>
      <c r="F199" s="193">
        <f t="shared" si="26"/>
        <v>0</v>
      </c>
      <c r="G199" s="193">
        <f t="shared" si="26"/>
        <v>0</v>
      </c>
      <c r="H199" s="193">
        <f t="shared" si="26"/>
        <v>0</v>
      </c>
      <c r="I199" s="193">
        <f t="shared" si="26"/>
        <v>0</v>
      </c>
      <c r="J199" s="193">
        <f t="shared" si="26"/>
        <v>0</v>
      </c>
      <c r="K199" s="193">
        <f t="shared" si="26"/>
        <v>0</v>
      </c>
      <c r="L199" s="193">
        <f t="shared" si="26"/>
        <v>0</v>
      </c>
      <c r="M199" s="193">
        <f t="shared" si="26"/>
        <v>0</v>
      </c>
      <c r="N199" s="193">
        <f t="shared" si="26"/>
        <v>0</v>
      </c>
      <c r="O199" s="193">
        <f t="shared" si="26"/>
        <v>0</v>
      </c>
      <c r="P199" s="193">
        <f t="shared" si="26"/>
        <v>0</v>
      </c>
      <c r="Q199" s="193">
        <f t="shared" si="26"/>
        <v>0</v>
      </c>
      <c r="R199" s="193">
        <f t="shared" si="26"/>
        <v>0</v>
      </c>
      <c r="U199" s="80">
        <f>Раздел2!F207</f>
        <v>0</v>
      </c>
      <c r="V199" s="80">
        <f>Раздел2!F207</f>
        <v>0</v>
      </c>
      <c r="W199" s="80">
        <f>Раздел2!H207</f>
        <v>0</v>
      </c>
      <c r="X199" s="80">
        <f>Раздел2!I207</f>
        <v>0</v>
      </c>
      <c r="Y199" s="80">
        <f>Раздел2!J207</f>
        <v>0</v>
      </c>
      <c r="Z199" s="12">
        <f>Раздел2!K207</f>
        <v>0</v>
      </c>
      <c r="AI199" s="12">
        <f>Раздел2!D200</f>
        <v>1</v>
      </c>
    </row>
    <row r="200" spans="2:35" ht="21" customHeight="1" x14ac:dyDescent="0.25">
      <c r="B200" s="127" t="s">
        <v>426</v>
      </c>
      <c r="C200" s="64" t="s">
        <v>695</v>
      </c>
      <c r="D200" s="193">
        <f t="shared" si="20"/>
        <v>0</v>
      </c>
      <c r="E200" s="192">
        <f>Раздел2!H201</f>
        <v>0</v>
      </c>
      <c r="F200" s="192">
        <f>Раздел2!I201</f>
        <v>0</v>
      </c>
      <c r="G200" s="192">
        <f>Раздел2!J201</f>
        <v>0</v>
      </c>
      <c r="H200" s="192">
        <f>Раздел2!K201</f>
        <v>0</v>
      </c>
      <c r="I200" s="193">
        <f t="shared" si="21"/>
        <v>0</v>
      </c>
      <c r="J200" s="192"/>
      <c r="K200" s="192"/>
      <c r="L200" s="192"/>
      <c r="M200" s="192"/>
      <c r="N200" s="193">
        <f t="shared" si="22"/>
        <v>0</v>
      </c>
      <c r="O200" s="192"/>
      <c r="P200" s="192"/>
      <c r="Q200" s="192"/>
      <c r="R200" s="192"/>
      <c r="U200" s="80">
        <f>Раздел2!F208</f>
        <v>0</v>
      </c>
      <c r="V200" s="80">
        <f>Раздел2!F208</f>
        <v>0</v>
      </c>
      <c r="W200" s="80">
        <f>Раздел2!H208</f>
        <v>0</v>
      </c>
      <c r="X200" s="80">
        <f>Раздел2!I208</f>
        <v>0</v>
      </c>
      <c r="Y200" s="80">
        <f>Раздел2!J208</f>
        <v>0</v>
      </c>
      <c r="Z200" s="12">
        <f>Раздел2!K208</f>
        <v>0</v>
      </c>
      <c r="AI200" s="12">
        <f>Раздел2!D201</f>
        <v>1</v>
      </c>
    </row>
    <row r="201" spans="2:35" ht="15.75" customHeight="1" x14ac:dyDescent="0.25">
      <c r="B201" s="126" t="s">
        <v>331</v>
      </c>
      <c r="C201" s="64" t="s">
        <v>696</v>
      </c>
      <c r="D201" s="193">
        <f t="shared" ref="D201:D253" si="27">SUM(E201:H201)</f>
        <v>0</v>
      </c>
      <c r="E201" s="192">
        <f>Раздел2!H202</f>
        <v>0</v>
      </c>
      <c r="F201" s="192">
        <f>Раздел2!I202</f>
        <v>0</v>
      </c>
      <c r="G201" s="192">
        <f>Раздел2!J202</f>
        <v>0</v>
      </c>
      <c r="H201" s="192">
        <f>Раздел2!K202</f>
        <v>0</v>
      </c>
      <c r="I201" s="193">
        <f t="shared" ref="I201:I253" si="28">SUM(J201:M201)</f>
        <v>0</v>
      </c>
      <c r="J201" s="192"/>
      <c r="K201" s="192"/>
      <c r="L201" s="192"/>
      <c r="M201" s="192"/>
      <c r="N201" s="193">
        <f t="shared" ref="N201:N253" si="29">SUM(O201:R201)</f>
        <v>0</v>
      </c>
      <c r="O201" s="192"/>
      <c r="P201" s="192"/>
      <c r="Q201" s="192"/>
      <c r="R201" s="192"/>
      <c r="U201" s="80">
        <f>Раздел2!F209</f>
        <v>0</v>
      </c>
      <c r="V201" s="80">
        <f>Раздел2!F209</f>
        <v>0</v>
      </c>
      <c r="W201" s="80">
        <f>Раздел2!H209</f>
        <v>0</v>
      </c>
      <c r="X201" s="80">
        <f>Раздел2!I209</f>
        <v>0</v>
      </c>
      <c r="Y201" s="80">
        <f>Раздел2!J209</f>
        <v>0</v>
      </c>
      <c r="Z201" s="12">
        <f>Раздел2!K209</f>
        <v>0</v>
      </c>
      <c r="AI201" s="12">
        <f>Раздел2!D202</f>
        <v>0</v>
      </c>
    </row>
    <row r="202" spans="2:35" ht="15.75" customHeight="1" x14ac:dyDescent="0.25">
      <c r="B202" s="126" t="s">
        <v>332</v>
      </c>
      <c r="C202" s="64" t="s">
        <v>697</v>
      </c>
      <c r="D202" s="193">
        <f t="shared" si="27"/>
        <v>0</v>
      </c>
      <c r="E202" s="192">
        <f>Раздел2!H203</f>
        <v>0</v>
      </c>
      <c r="F202" s="192">
        <f>Раздел2!I203</f>
        <v>0</v>
      </c>
      <c r="G202" s="192">
        <f>Раздел2!J203</f>
        <v>0</v>
      </c>
      <c r="H202" s="192">
        <f>Раздел2!K203</f>
        <v>0</v>
      </c>
      <c r="I202" s="193">
        <f t="shared" si="28"/>
        <v>0</v>
      </c>
      <c r="J202" s="192"/>
      <c r="K202" s="192"/>
      <c r="L202" s="192"/>
      <c r="M202" s="192"/>
      <c r="N202" s="193">
        <f t="shared" si="29"/>
        <v>0</v>
      </c>
      <c r="O202" s="192"/>
      <c r="P202" s="192"/>
      <c r="Q202" s="192"/>
      <c r="R202" s="192"/>
      <c r="U202" s="80">
        <f>Раздел2!F210</f>
        <v>0</v>
      </c>
      <c r="V202" s="80">
        <f>Раздел2!F210</f>
        <v>0</v>
      </c>
      <c r="W202" s="80">
        <f>Раздел2!H210</f>
        <v>0</v>
      </c>
      <c r="X202" s="80">
        <f>Раздел2!I210</f>
        <v>0</v>
      </c>
      <c r="Y202" s="80">
        <f>Раздел2!J210</f>
        <v>0</v>
      </c>
      <c r="Z202" s="12">
        <f>Раздел2!K210</f>
        <v>0</v>
      </c>
      <c r="AI202" s="12">
        <f>Раздел2!D203</f>
        <v>0</v>
      </c>
    </row>
    <row r="203" spans="2:35" ht="15.75" customHeight="1" x14ac:dyDescent="0.25">
      <c r="B203" s="126" t="s">
        <v>284</v>
      </c>
      <c r="C203" s="64" t="s">
        <v>698</v>
      </c>
      <c r="D203" s="193">
        <f t="shared" si="27"/>
        <v>0</v>
      </c>
      <c r="E203" s="192">
        <f>Раздел2!H204</f>
        <v>0</v>
      </c>
      <c r="F203" s="192">
        <f>Раздел2!I204</f>
        <v>0</v>
      </c>
      <c r="G203" s="192">
        <f>Раздел2!J204</f>
        <v>0</v>
      </c>
      <c r="H203" s="192">
        <f>Раздел2!K204</f>
        <v>0</v>
      </c>
      <c r="I203" s="193">
        <f t="shared" si="28"/>
        <v>0</v>
      </c>
      <c r="J203" s="192"/>
      <c r="K203" s="192"/>
      <c r="L203" s="192"/>
      <c r="M203" s="192"/>
      <c r="N203" s="193">
        <f t="shared" si="29"/>
        <v>0</v>
      </c>
      <c r="O203" s="192"/>
      <c r="P203" s="192"/>
      <c r="Q203" s="192"/>
      <c r="R203" s="192"/>
      <c r="U203" s="80">
        <f>Раздел2!F211</f>
        <v>0</v>
      </c>
      <c r="V203" s="80">
        <f>Раздел2!F211</f>
        <v>0</v>
      </c>
      <c r="W203" s="80">
        <f>Раздел2!H211</f>
        <v>0</v>
      </c>
      <c r="X203" s="80">
        <f>Раздел2!I211</f>
        <v>0</v>
      </c>
      <c r="Y203" s="80">
        <f>Раздел2!J211</f>
        <v>0</v>
      </c>
      <c r="Z203" s="12">
        <f>Раздел2!K211</f>
        <v>0</v>
      </c>
      <c r="AI203" s="12">
        <f>Раздел2!D204</f>
        <v>0</v>
      </c>
    </row>
    <row r="204" spans="2:35" ht="15.75" customHeight="1" x14ac:dyDescent="0.25">
      <c r="B204" s="126" t="s">
        <v>64</v>
      </c>
      <c r="C204" s="64" t="s">
        <v>699</v>
      </c>
      <c r="D204" s="193">
        <f t="shared" si="27"/>
        <v>0</v>
      </c>
      <c r="E204" s="192">
        <f>Раздел2!H205</f>
        <v>0</v>
      </c>
      <c r="F204" s="192">
        <f>Раздел2!I205</f>
        <v>0</v>
      </c>
      <c r="G204" s="192">
        <f>Раздел2!J205</f>
        <v>0</v>
      </c>
      <c r="H204" s="192">
        <f>Раздел2!K205</f>
        <v>0</v>
      </c>
      <c r="I204" s="193">
        <f t="shared" si="28"/>
        <v>0</v>
      </c>
      <c r="J204" s="192"/>
      <c r="K204" s="192"/>
      <c r="L204" s="192"/>
      <c r="M204" s="192"/>
      <c r="N204" s="193">
        <f t="shared" si="29"/>
        <v>0</v>
      </c>
      <c r="O204" s="192"/>
      <c r="P204" s="192"/>
      <c r="Q204" s="192"/>
      <c r="R204" s="192"/>
      <c r="U204" s="80">
        <f>Раздел2!F212</f>
        <v>0</v>
      </c>
      <c r="V204" s="80">
        <f>Раздел2!F212</f>
        <v>0</v>
      </c>
      <c r="W204" s="80">
        <f>Раздел2!H212</f>
        <v>0</v>
      </c>
      <c r="X204" s="80">
        <f>Раздел2!I212</f>
        <v>0</v>
      </c>
      <c r="Y204" s="80">
        <f>Раздел2!J212</f>
        <v>0</v>
      </c>
      <c r="Z204" s="12">
        <f>Раздел2!K212</f>
        <v>0</v>
      </c>
      <c r="AI204" s="12">
        <f>Раздел2!D205</f>
        <v>0</v>
      </c>
    </row>
    <row r="205" spans="2:35" ht="15.75" customHeight="1" x14ac:dyDescent="0.25">
      <c r="B205" s="126" t="s">
        <v>65</v>
      </c>
      <c r="C205" s="64" t="s">
        <v>700</v>
      </c>
      <c r="D205" s="193">
        <f t="shared" si="27"/>
        <v>0</v>
      </c>
      <c r="E205" s="192">
        <f>Раздел2!H206</f>
        <v>0</v>
      </c>
      <c r="F205" s="192">
        <f>Раздел2!I206</f>
        <v>0</v>
      </c>
      <c r="G205" s="192">
        <f>Раздел2!J206</f>
        <v>0</v>
      </c>
      <c r="H205" s="192">
        <f>Раздел2!K206</f>
        <v>0</v>
      </c>
      <c r="I205" s="193">
        <f t="shared" si="28"/>
        <v>0</v>
      </c>
      <c r="J205" s="192"/>
      <c r="K205" s="192"/>
      <c r="L205" s="192"/>
      <c r="M205" s="192"/>
      <c r="N205" s="193">
        <f t="shared" si="29"/>
        <v>0</v>
      </c>
      <c r="O205" s="192"/>
      <c r="P205" s="192"/>
      <c r="Q205" s="192"/>
      <c r="R205" s="192"/>
      <c r="U205" s="80">
        <f>Раздел2!F213</f>
        <v>0</v>
      </c>
      <c r="V205" s="80">
        <f>Раздел2!F213</f>
        <v>0</v>
      </c>
      <c r="W205" s="80">
        <f>Раздел2!H213</f>
        <v>0</v>
      </c>
      <c r="X205" s="80">
        <f>Раздел2!I213</f>
        <v>0</v>
      </c>
      <c r="Y205" s="80">
        <f>Раздел2!J213</f>
        <v>0</v>
      </c>
      <c r="Z205" s="12">
        <f>Раздел2!K213</f>
        <v>0</v>
      </c>
      <c r="AI205" s="12">
        <f>Раздел2!D206</f>
        <v>0</v>
      </c>
    </row>
    <row r="206" spans="2:35" ht="15.75" customHeight="1" x14ac:dyDescent="0.25">
      <c r="B206" s="126" t="s">
        <v>66</v>
      </c>
      <c r="C206" s="64" t="s">
        <v>701</v>
      </c>
      <c r="D206" s="193">
        <f t="shared" si="27"/>
        <v>0</v>
      </c>
      <c r="E206" s="192">
        <f>Раздел2!H207</f>
        <v>0</v>
      </c>
      <c r="F206" s="192">
        <f>Раздел2!I207</f>
        <v>0</v>
      </c>
      <c r="G206" s="192">
        <f>Раздел2!J207</f>
        <v>0</v>
      </c>
      <c r="H206" s="192">
        <f>Раздел2!K207</f>
        <v>0</v>
      </c>
      <c r="I206" s="193">
        <f t="shared" si="28"/>
        <v>0</v>
      </c>
      <c r="J206" s="192"/>
      <c r="K206" s="192"/>
      <c r="L206" s="192"/>
      <c r="M206" s="192"/>
      <c r="N206" s="193">
        <f t="shared" si="29"/>
        <v>0</v>
      </c>
      <c r="O206" s="192"/>
      <c r="P206" s="192"/>
      <c r="Q206" s="192"/>
      <c r="R206" s="192"/>
      <c r="U206" s="80">
        <f>Раздел2!F214</f>
        <v>0</v>
      </c>
      <c r="V206" s="80">
        <f>Раздел2!F214</f>
        <v>0</v>
      </c>
      <c r="W206" s="80">
        <f>Раздел2!H214</f>
        <v>0</v>
      </c>
      <c r="X206" s="80">
        <f>Раздел2!I214</f>
        <v>0</v>
      </c>
      <c r="Y206" s="80">
        <f>Раздел2!J214</f>
        <v>0</v>
      </c>
      <c r="Z206" s="12">
        <f>Раздел2!K214</f>
        <v>0</v>
      </c>
      <c r="AI206" s="12">
        <f>Раздел2!D207</f>
        <v>0</v>
      </c>
    </row>
    <row r="207" spans="2:35" ht="15.75" customHeight="1" x14ac:dyDescent="0.25">
      <c r="B207" s="126" t="s">
        <v>67</v>
      </c>
      <c r="C207" s="64" t="s">
        <v>702</v>
      </c>
      <c r="D207" s="193">
        <f t="shared" si="27"/>
        <v>0</v>
      </c>
      <c r="E207" s="192">
        <f>Раздел2!H208</f>
        <v>0</v>
      </c>
      <c r="F207" s="192">
        <f>Раздел2!I208</f>
        <v>0</v>
      </c>
      <c r="G207" s="192">
        <f>Раздел2!J208</f>
        <v>0</v>
      </c>
      <c r="H207" s="192">
        <f>Раздел2!K208</f>
        <v>0</v>
      </c>
      <c r="I207" s="193">
        <f t="shared" si="28"/>
        <v>0</v>
      </c>
      <c r="J207" s="192"/>
      <c r="K207" s="192"/>
      <c r="L207" s="192"/>
      <c r="M207" s="192"/>
      <c r="N207" s="193">
        <f t="shared" si="29"/>
        <v>0</v>
      </c>
      <c r="O207" s="192"/>
      <c r="P207" s="192"/>
      <c r="Q207" s="192"/>
      <c r="R207" s="192"/>
      <c r="U207" s="80">
        <f>Раздел2!F215</f>
        <v>0</v>
      </c>
      <c r="V207" s="80">
        <f>Раздел2!F215</f>
        <v>0</v>
      </c>
      <c r="W207" s="80">
        <f>Раздел2!H215</f>
        <v>0</v>
      </c>
      <c r="X207" s="80">
        <f>Раздел2!I215</f>
        <v>0</v>
      </c>
      <c r="Y207" s="80">
        <f>Раздел2!J215</f>
        <v>0</v>
      </c>
      <c r="Z207" s="12">
        <f>Раздел2!K215</f>
        <v>0</v>
      </c>
      <c r="AI207" s="12">
        <f>Раздел2!D208</f>
        <v>0</v>
      </c>
    </row>
    <row r="208" spans="2:35" ht="15.75" customHeight="1" x14ac:dyDescent="0.25">
      <c r="B208" s="126" t="s">
        <v>68</v>
      </c>
      <c r="C208" s="64" t="s">
        <v>703</v>
      </c>
      <c r="D208" s="193">
        <f t="shared" si="27"/>
        <v>0</v>
      </c>
      <c r="E208" s="192">
        <f>Раздел2!H209</f>
        <v>0</v>
      </c>
      <c r="F208" s="192">
        <f>Раздел2!I209</f>
        <v>0</v>
      </c>
      <c r="G208" s="192">
        <f>Раздел2!J209</f>
        <v>0</v>
      </c>
      <c r="H208" s="192">
        <f>Раздел2!K209</f>
        <v>0</v>
      </c>
      <c r="I208" s="193">
        <f t="shared" si="28"/>
        <v>0</v>
      </c>
      <c r="J208" s="192"/>
      <c r="K208" s="192"/>
      <c r="L208" s="192"/>
      <c r="M208" s="192"/>
      <c r="N208" s="193">
        <f t="shared" si="29"/>
        <v>0</v>
      </c>
      <c r="O208" s="192"/>
      <c r="P208" s="192"/>
      <c r="Q208" s="192"/>
      <c r="R208" s="192"/>
      <c r="U208" s="80">
        <f>Раздел2!F216</f>
        <v>0</v>
      </c>
      <c r="V208" s="80">
        <f>Раздел2!F216</f>
        <v>0</v>
      </c>
      <c r="W208" s="80">
        <f>Раздел2!H216</f>
        <v>0</v>
      </c>
      <c r="X208" s="80">
        <f>Раздел2!I216</f>
        <v>0</v>
      </c>
      <c r="Y208" s="80">
        <f>Раздел2!J216</f>
        <v>0</v>
      </c>
      <c r="Z208" s="12">
        <f>Раздел2!K216</f>
        <v>0</v>
      </c>
      <c r="AI208" s="12">
        <f>Раздел2!D209</f>
        <v>0</v>
      </c>
    </row>
    <row r="209" spans="2:35" ht="15.75" customHeight="1" x14ac:dyDescent="0.25">
      <c r="B209" s="126" t="s">
        <v>395</v>
      </c>
      <c r="C209" s="64" t="s">
        <v>704</v>
      </c>
      <c r="D209" s="193">
        <f>SUM(D210:D211)</f>
        <v>0</v>
      </c>
      <c r="E209" s="193">
        <f t="shared" ref="E209:R209" si="30">SUM(E210:E211)</f>
        <v>0</v>
      </c>
      <c r="F209" s="193">
        <f t="shared" si="30"/>
        <v>0</v>
      </c>
      <c r="G209" s="193">
        <f t="shared" si="30"/>
        <v>0</v>
      </c>
      <c r="H209" s="193">
        <f t="shared" si="30"/>
        <v>0</v>
      </c>
      <c r="I209" s="193">
        <f t="shared" si="30"/>
        <v>0</v>
      </c>
      <c r="J209" s="193">
        <f t="shared" si="30"/>
        <v>0</v>
      </c>
      <c r="K209" s="193">
        <f t="shared" si="30"/>
        <v>0</v>
      </c>
      <c r="L209" s="193">
        <f t="shared" si="30"/>
        <v>0</v>
      </c>
      <c r="M209" s="193">
        <f t="shared" si="30"/>
        <v>0</v>
      </c>
      <c r="N209" s="193">
        <f t="shared" si="30"/>
        <v>0</v>
      </c>
      <c r="O209" s="193">
        <f t="shared" si="30"/>
        <v>0</v>
      </c>
      <c r="P209" s="193">
        <f t="shared" si="30"/>
        <v>0</v>
      </c>
      <c r="Q209" s="193">
        <f t="shared" si="30"/>
        <v>0</v>
      </c>
      <c r="R209" s="193">
        <f t="shared" si="30"/>
        <v>0</v>
      </c>
      <c r="U209" s="80">
        <f>Раздел2!F217</f>
        <v>0</v>
      </c>
      <c r="V209" s="80">
        <f>Раздел2!F217</f>
        <v>0</v>
      </c>
      <c r="W209" s="80">
        <f>Раздел2!H217</f>
        <v>0</v>
      </c>
      <c r="X209" s="80">
        <f>Раздел2!I217</f>
        <v>0</v>
      </c>
      <c r="Y209" s="80">
        <f>Раздел2!J217</f>
        <v>0</v>
      </c>
      <c r="Z209" s="12">
        <f>Раздел2!K217</f>
        <v>0</v>
      </c>
      <c r="AI209" s="12">
        <f>Раздел2!D210</f>
        <v>0</v>
      </c>
    </row>
    <row r="210" spans="2:35" ht="21" customHeight="1" x14ac:dyDescent="0.25">
      <c r="B210" s="127" t="s">
        <v>428</v>
      </c>
      <c r="C210" s="64" t="s">
        <v>705</v>
      </c>
      <c r="D210" s="193">
        <f t="shared" si="27"/>
        <v>0</v>
      </c>
      <c r="E210" s="192">
        <f>Раздел2!H211</f>
        <v>0</v>
      </c>
      <c r="F210" s="192">
        <f>Раздел2!I211</f>
        <v>0</v>
      </c>
      <c r="G210" s="192">
        <f>Раздел2!J211</f>
        <v>0</v>
      </c>
      <c r="H210" s="192">
        <f>Раздел2!K211</f>
        <v>0</v>
      </c>
      <c r="I210" s="193">
        <f t="shared" si="28"/>
        <v>0</v>
      </c>
      <c r="J210" s="192"/>
      <c r="K210" s="192"/>
      <c r="L210" s="192"/>
      <c r="M210" s="192"/>
      <c r="N210" s="193">
        <f t="shared" si="29"/>
        <v>0</v>
      </c>
      <c r="O210" s="192"/>
      <c r="P210" s="192"/>
      <c r="Q210" s="192"/>
      <c r="R210" s="192"/>
      <c r="U210" s="80">
        <f>Раздел2!F218</f>
        <v>0</v>
      </c>
      <c r="V210" s="80">
        <f>Раздел2!F218</f>
        <v>0</v>
      </c>
      <c r="W210" s="80">
        <f>Раздел2!H218</f>
        <v>0</v>
      </c>
      <c r="X210" s="80">
        <f>Раздел2!I218</f>
        <v>0</v>
      </c>
      <c r="Y210" s="80">
        <f>Раздел2!J218</f>
        <v>0</v>
      </c>
      <c r="Z210" s="12">
        <f>Раздел2!K218</f>
        <v>0</v>
      </c>
      <c r="AI210" s="12">
        <f>Раздел2!D211</f>
        <v>0</v>
      </c>
    </row>
    <row r="211" spans="2:35" ht="15" customHeight="1" x14ac:dyDescent="0.25">
      <c r="B211" s="127" t="s">
        <v>301</v>
      </c>
      <c r="C211" s="64" t="s">
        <v>706</v>
      </c>
      <c r="D211" s="193">
        <f t="shared" si="27"/>
        <v>0</v>
      </c>
      <c r="E211" s="192">
        <f>Раздел2!H212</f>
        <v>0</v>
      </c>
      <c r="F211" s="192">
        <f>Раздел2!I212</f>
        <v>0</v>
      </c>
      <c r="G211" s="192">
        <f>Раздел2!J212</f>
        <v>0</v>
      </c>
      <c r="H211" s="192">
        <f>Раздел2!K212</f>
        <v>0</v>
      </c>
      <c r="I211" s="193">
        <f t="shared" si="28"/>
        <v>0</v>
      </c>
      <c r="J211" s="192"/>
      <c r="K211" s="192"/>
      <c r="L211" s="192"/>
      <c r="M211" s="192"/>
      <c r="N211" s="193">
        <f t="shared" si="29"/>
        <v>0</v>
      </c>
      <c r="O211" s="192"/>
      <c r="P211" s="192"/>
      <c r="Q211" s="192"/>
      <c r="R211" s="192"/>
      <c r="U211" s="80">
        <f>Раздел2!F219</f>
        <v>0</v>
      </c>
      <c r="V211" s="80">
        <f>Раздел2!F219</f>
        <v>0</v>
      </c>
      <c r="W211" s="80">
        <f>Раздел2!H219</f>
        <v>0</v>
      </c>
      <c r="X211" s="80">
        <f>Раздел2!I219</f>
        <v>0</v>
      </c>
      <c r="Y211" s="80">
        <f>Раздел2!J219</f>
        <v>0</v>
      </c>
      <c r="Z211" s="12">
        <f>Раздел2!K219</f>
        <v>0</v>
      </c>
      <c r="AD211" s="12" t="s">
        <v>321</v>
      </c>
      <c r="AE211" s="12">
        <f>SUM(Раздел2!H220:K220)</f>
        <v>0</v>
      </c>
      <c r="AI211" s="12">
        <f>Раздел2!D212</f>
        <v>0</v>
      </c>
    </row>
    <row r="212" spans="2:35" ht="15.75" customHeight="1" x14ac:dyDescent="0.25">
      <c r="B212" s="126" t="s">
        <v>69</v>
      </c>
      <c r="C212" s="64" t="s">
        <v>707</v>
      </c>
      <c r="D212" s="193">
        <f t="shared" si="27"/>
        <v>0</v>
      </c>
      <c r="E212" s="192">
        <f>Раздел2!H213</f>
        <v>0</v>
      </c>
      <c r="F212" s="192">
        <f>Раздел2!I213</f>
        <v>0</v>
      </c>
      <c r="G212" s="192">
        <f>Раздел2!J213</f>
        <v>0</v>
      </c>
      <c r="H212" s="192">
        <f>Раздел2!K213</f>
        <v>0</v>
      </c>
      <c r="I212" s="193">
        <f t="shared" si="28"/>
        <v>0</v>
      </c>
      <c r="J212" s="192"/>
      <c r="K212" s="192"/>
      <c r="L212" s="192"/>
      <c r="M212" s="192"/>
      <c r="N212" s="193">
        <f t="shared" si="29"/>
        <v>0</v>
      </c>
      <c r="O212" s="192"/>
      <c r="P212" s="192"/>
      <c r="Q212" s="192"/>
      <c r="R212" s="192"/>
      <c r="T212" s="79"/>
      <c r="U212" s="80">
        <f>Раздел2!F220</f>
        <v>0</v>
      </c>
      <c r="V212" s="80">
        <f>Раздел2!F220</f>
        <v>0</v>
      </c>
      <c r="W212" s="80">
        <f>Раздел2!H220</f>
        <v>0</v>
      </c>
      <c r="X212" s="80">
        <f>Раздел2!I220</f>
        <v>0</v>
      </c>
      <c r="Y212" s="80">
        <f>Раздел2!J220</f>
        <v>0</v>
      </c>
      <c r="Z212" s="12">
        <f>Раздел2!K220</f>
        <v>0</v>
      </c>
      <c r="AD212" s="12">
        <f>Раздел1!G18</f>
        <v>0</v>
      </c>
      <c r="AI212" s="12">
        <f>Раздел2!D213</f>
        <v>0</v>
      </c>
    </row>
    <row r="213" spans="2:35" ht="15.75" customHeight="1" x14ac:dyDescent="0.25">
      <c r="B213" s="126" t="s">
        <v>70</v>
      </c>
      <c r="C213" s="64" t="s">
        <v>708</v>
      </c>
      <c r="D213" s="193">
        <f t="shared" si="27"/>
        <v>0</v>
      </c>
      <c r="E213" s="192">
        <f>Раздел2!H214</f>
        <v>0</v>
      </c>
      <c r="F213" s="192">
        <f>Раздел2!I214</f>
        <v>0</v>
      </c>
      <c r="G213" s="192">
        <f>Раздел2!J214</f>
        <v>0</v>
      </c>
      <c r="H213" s="192">
        <f>Раздел2!K214</f>
        <v>0</v>
      </c>
      <c r="I213" s="193">
        <f t="shared" si="28"/>
        <v>0</v>
      </c>
      <c r="J213" s="192"/>
      <c r="K213" s="192"/>
      <c r="L213" s="192"/>
      <c r="M213" s="192"/>
      <c r="N213" s="193">
        <f t="shared" si="29"/>
        <v>0</v>
      </c>
      <c r="O213" s="192"/>
      <c r="P213" s="192"/>
      <c r="Q213" s="192"/>
      <c r="R213" s="192"/>
      <c r="U213" s="80">
        <f>Раздел2!F221</f>
        <v>0</v>
      </c>
      <c r="V213" s="80">
        <f>Раздел2!F221</f>
        <v>0</v>
      </c>
      <c r="W213" s="80">
        <f>Раздел2!H221</f>
        <v>0</v>
      </c>
      <c r="X213" s="80">
        <f>Раздел2!I221</f>
        <v>0</v>
      </c>
      <c r="Y213" s="80">
        <f>Раздел2!J221</f>
        <v>0</v>
      </c>
      <c r="Z213" s="12">
        <f>Раздел2!K221</f>
        <v>0</v>
      </c>
      <c r="AD213" s="12" t="s">
        <v>322</v>
      </c>
      <c r="AI213" s="12">
        <f>Раздел2!D214</f>
        <v>0</v>
      </c>
    </row>
    <row r="214" spans="2:35" ht="15.75" customHeight="1" x14ac:dyDescent="0.25">
      <c r="B214" s="126" t="s">
        <v>71</v>
      </c>
      <c r="C214" s="64" t="s">
        <v>709</v>
      </c>
      <c r="D214" s="193">
        <f t="shared" si="27"/>
        <v>0</v>
      </c>
      <c r="E214" s="192">
        <f>Раздел2!H215</f>
        <v>0</v>
      </c>
      <c r="F214" s="192">
        <f>Раздел2!I215</f>
        <v>0</v>
      </c>
      <c r="G214" s="192">
        <f>Раздел2!J215</f>
        <v>0</v>
      </c>
      <c r="H214" s="192">
        <f>Раздел2!K215</f>
        <v>0</v>
      </c>
      <c r="I214" s="193">
        <f t="shared" si="28"/>
        <v>0</v>
      </c>
      <c r="J214" s="192"/>
      <c r="K214" s="192"/>
      <c r="L214" s="192"/>
      <c r="M214" s="192"/>
      <c r="N214" s="193">
        <f t="shared" si="29"/>
        <v>0</v>
      </c>
      <c r="O214" s="192"/>
      <c r="P214" s="192"/>
      <c r="Q214" s="192"/>
      <c r="R214" s="192"/>
      <c r="U214" s="80">
        <f>Раздел2!F222</f>
        <v>0</v>
      </c>
      <c r="V214" s="80">
        <f>Раздел2!F222</f>
        <v>0</v>
      </c>
      <c r="W214" s="80">
        <f>Раздел2!H222</f>
        <v>0</v>
      </c>
      <c r="X214" s="80">
        <f>Раздел2!I222</f>
        <v>0</v>
      </c>
      <c r="Y214" s="80">
        <f>Раздел2!J222</f>
        <v>0</v>
      </c>
      <c r="Z214" s="12">
        <f>Раздел2!K222</f>
        <v>0</v>
      </c>
      <c r="AD214" s="12">
        <f>Раздел1!J18</f>
        <v>0</v>
      </c>
      <c r="AI214" s="12">
        <f>Раздел2!D215</f>
        <v>0</v>
      </c>
    </row>
    <row r="215" spans="2:35" ht="15.75" customHeight="1" x14ac:dyDescent="0.25">
      <c r="B215" s="126" t="s">
        <v>396</v>
      </c>
      <c r="C215" s="64" t="s">
        <v>710</v>
      </c>
      <c r="D215" s="193">
        <f>SUM(D216:D219)</f>
        <v>0</v>
      </c>
      <c r="E215" s="193">
        <f t="shared" ref="E215:R215" si="31">SUM(E216:E219)</f>
        <v>0</v>
      </c>
      <c r="F215" s="193">
        <f t="shared" si="31"/>
        <v>0</v>
      </c>
      <c r="G215" s="193">
        <f t="shared" si="31"/>
        <v>0</v>
      </c>
      <c r="H215" s="193">
        <f t="shared" si="31"/>
        <v>0</v>
      </c>
      <c r="I215" s="193">
        <f t="shared" si="31"/>
        <v>0</v>
      </c>
      <c r="J215" s="193">
        <f t="shared" si="31"/>
        <v>0</v>
      </c>
      <c r="K215" s="193">
        <f t="shared" si="31"/>
        <v>0</v>
      </c>
      <c r="L215" s="193">
        <f t="shared" si="31"/>
        <v>0</v>
      </c>
      <c r="M215" s="193">
        <f t="shared" si="31"/>
        <v>0</v>
      </c>
      <c r="N215" s="193">
        <f t="shared" si="31"/>
        <v>0</v>
      </c>
      <c r="O215" s="193">
        <f t="shared" si="31"/>
        <v>0</v>
      </c>
      <c r="P215" s="193">
        <f t="shared" si="31"/>
        <v>0</v>
      </c>
      <c r="Q215" s="193">
        <f t="shared" si="31"/>
        <v>0</v>
      </c>
      <c r="R215" s="193">
        <f t="shared" si="31"/>
        <v>0</v>
      </c>
      <c r="U215" s="80">
        <f>Раздел2!F223</f>
        <v>0</v>
      </c>
      <c r="V215" s="80">
        <f>Раздел2!F223</f>
        <v>0</v>
      </c>
      <c r="W215" s="80">
        <f>Раздел2!H223</f>
        <v>0</v>
      </c>
      <c r="X215" s="80">
        <f>Раздел2!I223</f>
        <v>0</v>
      </c>
      <c r="Y215" s="80">
        <f>Раздел2!J223</f>
        <v>0</v>
      </c>
      <c r="Z215" s="12">
        <f>Раздел2!K223</f>
        <v>0</v>
      </c>
      <c r="AI215" s="12">
        <f>Раздел2!D216</f>
        <v>0</v>
      </c>
    </row>
    <row r="216" spans="2:35" ht="21.75" customHeight="1" x14ac:dyDescent="0.25">
      <c r="B216" s="127" t="s">
        <v>429</v>
      </c>
      <c r="C216" s="64" t="s">
        <v>711</v>
      </c>
      <c r="D216" s="193">
        <f t="shared" si="27"/>
        <v>0</v>
      </c>
      <c r="E216" s="192">
        <f>Раздел2!H217</f>
        <v>0</v>
      </c>
      <c r="F216" s="192">
        <f>Раздел2!I217</f>
        <v>0</v>
      </c>
      <c r="G216" s="192">
        <f>Раздел2!J217</f>
        <v>0</v>
      </c>
      <c r="H216" s="192">
        <f>Раздел2!K217</f>
        <v>0</v>
      </c>
      <c r="I216" s="193">
        <f t="shared" si="28"/>
        <v>0</v>
      </c>
      <c r="J216" s="192"/>
      <c r="K216" s="192"/>
      <c r="L216" s="192"/>
      <c r="M216" s="192"/>
      <c r="N216" s="193">
        <f t="shared" si="29"/>
        <v>0</v>
      </c>
      <c r="O216" s="192"/>
      <c r="P216" s="192"/>
      <c r="Q216" s="192"/>
      <c r="R216" s="192"/>
      <c r="U216" s="80">
        <f>Раздел2!F224</f>
        <v>0</v>
      </c>
      <c r="V216" s="80">
        <f>Раздел2!F224</f>
        <v>0</v>
      </c>
      <c r="W216" s="80">
        <f>Раздел2!H224</f>
        <v>0</v>
      </c>
      <c r="X216" s="80">
        <f>Раздел2!I224</f>
        <v>0</v>
      </c>
      <c r="Y216" s="80">
        <f>Раздел2!J224</f>
        <v>0</v>
      </c>
      <c r="Z216" s="12">
        <f>Раздел2!K224</f>
        <v>0</v>
      </c>
      <c r="AI216" s="12">
        <f>Раздел2!D217</f>
        <v>0</v>
      </c>
    </row>
    <row r="217" spans="2:35" ht="15" customHeight="1" x14ac:dyDescent="0.25">
      <c r="B217" s="127" t="s">
        <v>312</v>
      </c>
      <c r="C217" s="64" t="s">
        <v>712</v>
      </c>
      <c r="D217" s="193">
        <f t="shared" si="27"/>
        <v>0</v>
      </c>
      <c r="E217" s="192">
        <f>Раздел2!H218</f>
        <v>0</v>
      </c>
      <c r="F217" s="192">
        <f>Раздел2!I218</f>
        <v>0</v>
      </c>
      <c r="G217" s="192">
        <f>Раздел2!J218</f>
        <v>0</v>
      </c>
      <c r="H217" s="192">
        <f>Раздел2!K218</f>
        <v>0</v>
      </c>
      <c r="I217" s="193">
        <f t="shared" si="28"/>
        <v>0</v>
      </c>
      <c r="J217" s="192"/>
      <c r="K217" s="192"/>
      <c r="L217" s="192"/>
      <c r="M217" s="192"/>
      <c r="N217" s="193">
        <f t="shared" si="29"/>
        <v>0</v>
      </c>
      <c r="O217" s="192"/>
      <c r="P217" s="192"/>
      <c r="Q217" s="192"/>
      <c r="R217" s="192"/>
      <c r="S217" s="194"/>
      <c r="U217" s="80">
        <f>Раздел2!F225</f>
        <v>0</v>
      </c>
      <c r="V217" s="80">
        <f>Раздел2!F225</f>
        <v>0</v>
      </c>
      <c r="W217" s="80">
        <f>Раздел2!H225</f>
        <v>0</v>
      </c>
      <c r="X217" s="80">
        <f>Раздел2!I225</f>
        <v>0</v>
      </c>
      <c r="Y217" s="80">
        <f>Раздел2!J225</f>
        <v>0</v>
      </c>
      <c r="Z217" s="12">
        <f>Раздел2!K225</f>
        <v>0</v>
      </c>
      <c r="AI217" s="12">
        <f>Раздел2!D218</f>
        <v>0</v>
      </c>
    </row>
    <row r="218" spans="2:35" ht="15.75" customHeight="1" x14ac:dyDescent="0.25">
      <c r="B218" s="127" t="s">
        <v>313</v>
      </c>
      <c r="C218" s="64" t="s">
        <v>713</v>
      </c>
      <c r="D218" s="193">
        <f t="shared" si="27"/>
        <v>0</v>
      </c>
      <c r="E218" s="192">
        <f>Раздел2!H219</f>
        <v>0</v>
      </c>
      <c r="F218" s="192">
        <f>Раздел2!I219</f>
        <v>0</v>
      </c>
      <c r="G218" s="192">
        <f>Раздел2!J219</f>
        <v>0</v>
      </c>
      <c r="H218" s="192">
        <f>Раздел2!K219</f>
        <v>0</v>
      </c>
      <c r="I218" s="193">
        <f t="shared" si="28"/>
        <v>0</v>
      </c>
      <c r="J218" s="192"/>
      <c r="K218" s="192"/>
      <c r="L218" s="192"/>
      <c r="M218" s="192"/>
      <c r="N218" s="193">
        <f t="shared" si="29"/>
        <v>0</v>
      </c>
      <c r="O218" s="192"/>
      <c r="P218" s="192"/>
      <c r="Q218" s="192"/>
      <c r="R218" s="192"/>
      <c r="U218" s="80">
        <f>Раздел2!F226</f>
        <v>0</v>
      </c>
      <c r="V218" s="80">
        <f>Раздел2!F226</f>
        <v>0</v>
      </c>
      <c r="W218" s="80">
        <f>Раздел2!H226</f>
        <v>0</v>
      </c>
      <c r="X218" s="80">
        <f>Раздел2!I226</f>
        <v>0</v>
      </c>
      <c r="Y218" s="80">
        <f>Раздел2!J226</f>
        <v>0</v>
      </c>
      <c r="Z218" s="12">
        <f>Раздел2!K226</f>
        <v>0</v>
      </c>
      <c r="AI218" s="12">
        <f>Раздел2!D219</f>
        <v>0</v>
      </c>
    </row>
    <row r="219" spans="2:35" ht="15.75" customHeight="1" x14ac:dyDescent="0.25">
      <c r="B219" s="127" t="s">
        <v>314</v>
      </c>
      <c r="C219" s="64" t="s">
        <v>714</v>
      </c>
      <c r="D219" s="193">
        <f t="shared" si="27"/>
        <v>0</v>
      </c>
      <c r="E219" s="192">
        <f>Раздел2!H220</f>
        <v>0</v>
      </c>
      <c r="F219" s="192">
        <f>Раздел2!I220</f>
        <v>0</v>
      </c>
      <c r="G219" s="192">
        <f>Раздел2!J220</f>
        <v>0</v>
      </c>
      <c r="H219" s="192">
        <f>Раздел2!K220</f>
        <v>0</v>
      </c>
      <c r="I219" s="193">
        <f t="shared" si="28"/>
        <v>0</v>
      </c>
      <c r="J219" s="192"/>
      <c r="K219" s="192"/>
      <c r="L219" s="192"/>
      <c r="M219" s="192"/>
      <c r="N219" s="193">
        <f t="shared" si="29"/>
        <v>0</v>
      </c>
      <c r="O219" s="192"/>
      <c r="P219" s="192"/>
      <c r="Q219" s="192"/>
      <c r="R219" s="192"/>
      <c r="U219" s="80">
        <f>Раздел2!F227</f>
        <v>0</v>
      </c>
      <c r="V219" s="80">
        <f>Раздел2!F227</f>
        <v>0</v>
      </c>
      <c r="W219" s="80">
        <f>Раздел2!H227</f>
        <v>0</v>
      </c>
      <c r="X219" s="80">
        <f>Раздел2!I227</f>
        <v>0</v>
      </c>
      <c r="Y219" s="80">
        <f>Раздел2!J227</f>
        <v>0</v>
      </c>
      <c r="Z219" s="12">
        <f>Раздел2!K227</f>
        <v>0</v>
      </c>
      <c r="AI219" s="12">
        <f>Раздел2!D220</f>
        <v>0</v>
      </c>
    </row>
    <row r="220" spans="2:35" ht="15.75" customHeight="1" x14ac:dyDescent="0.25">
      <c r="B220" s="126" t="s">
        <v>72</v>
      </c>
      <c r="C220" s="64" t="s">
        <v>715</v>
      </c>
      <c r="D220" s="193">
        <f t="shared" si="27"/>
        <v>0</v>
      </c>
      <c r="E220" s="192">
        <f>Раздел2!H221</f>
        <v>0</v>
      </c>
      <c r="F220" s="192">
        <f>Раздел2!I221</f>
        <v>0</v>
      </c>
      <c r="G220" s="192">
        <f>Раздел2!J221</f>
        <v>0</v>
      </c>
      <c r="H220" s="192">
        <f>Раздел2!K221</f>
        <v>0</v>
      </c>
      <c r="I220" s="193">
        <f t="shared" si="28"/>
        <v>0</v>
      </c>
      <c r="J220" s="192"/>
      <c r="K220" s="192"/>
      <c r="L220" s="192"/>
      <c r="M220" s="192"/>
      <c r="N220" s="193">
        <f t="shared" si="29"/>
        <v>0</v>
      </c>
      <c r="O220" s="192"/>
      <c r="P220" s="192"/>
      <c r="Q220" s="192"/>
      <c r="R220" s="192"/>
      <c r="U220" s="80">
        <f>Раздел2!F228</f>
        <v>0</v>
      </c>
      <c r="V220" s="80">
        <f>Раздел2!F228</f>
        <v>0</v>
      </c>
      <c r="W220" s="80">
        <f>Раздел2!H228</f>
        <v>0</v>
      </c>
      <c r="X220" s="80">
        <f>Раздел2!I228</f>
        <v>0</v>
      </c>
      <c r="Y220" s="80">
        <f>Раздел2!J228</f>
        <v>0</v>
      </c>
      <c r="Z220" s="12">
        <f>Раздел2!K228</f>
        <v>0</v>
      </c>
      <c r="AI220" s="12">
        <f>Раздел2!D221</f>
        <v>0</v>
      </c>
    </row>
    <row r="221" spans="2:35" ht="15.75" customHeight="1" x14ac:dyDescent="0.25">
      <c r="B221" s="126" t="s">
        <v>505</v>
      </c>
      <c r="C221" s="64" t="s">
        <v>716</v>
      </c>
      <c r="D221" s="193">
        <f t="shared" si="27"/>
        <v>0</v>
      </c>
      <c r="E221" s="192">
        <f>Раздел2!H222</f>
        <v>0</v>
      </c>
      <c r="F221" s="192">
        <f>Раздел2!I222</f>
        <v>0</v>
      </c>
      <c r="G221" s="192">
        <f>Раздел2!J222</f>
        <v>0</v>
      </c>
      <c r="H221" s="192">
        <f>Раздел2!K222</f>
        <v>0</v>
      </c>
      <c r="I221" s="193">
        <f t="shared" si="28"/>
        <v>0</v>
      </c>
      <c r="J221" s="192"/>
      <c r="K221" s="192"/>
      <c r="L221" s="192"/>
      <c r="M221" s="192"/>
      <c r="N221" s="193">
        <f t="shared" si="29"/>
        <v>0</v>
      </c>
      <c r="O221" s="192"/>
      <c r="P221" s="192"/>
      <c r="Q221" s="192"/>
      <c r="R221" s="192"/>
      <c r="U221" s="80">
        <f>Раздел2!F229</f>
        <v>0</v>
      </c>
      <c r="V221" s="80">
        <f>Раздел2!F229</f>
        <v>0</v>
      </c>
      <c r="W221" s="80">
        <f>Раздел2!H229</f>
        <v>0</v>
      </c>
      <c r="X221" s="80">
        <f>Раздел2!I229</f>
        <v>0</v>
      </c>
      <c r="Y221" s="80">
        <f>Раздел2!J229</f>
        <v>0</v>
      </c>
      <c r="Z221" s="12">
        <f>Раздел2!K229</f>
        <v>0</v>
      </c>
      <c r="AI221" s="12">
        <f>Раздел2!D222</f>
        <v>0</v>
      </c>
    </row>
    <row r="222" spans="2:35" ht="15.75" customHeight="1" x14ac:dyDescent="0.25">
      <c r="B222" s="126" t="s">
        <v>506</v>
      </c>
      <c r="C222" s="64" t="s">
        <v>717</v>
      </c>
      <c r="D222" s="193">
        <f t="shared" si="27"/>
        <v>0</v>
      </c>
      <c r="E222" s="192">
        <f>Раздел2!H223</f>
        <v>0</v>
      </c>
      <c r="F222" s="192">
        <f>Раздел2!I223</f>
        <v>0</v>
      </c>
      <c r="G222" s="192">
        <f>Раздел2!J223</f>
        <v>0</v>
      </c>
      <c r="H222" s="192">
        <f>Раздел2!K223</f>
        <v>0</v>
      </c>
      <c r="I222" s="193">
        <f t="shared" si="28"/>
        <v>0</v>
      </c>
      <c r="J222" s="192"/>
      <c r="K222" s="192"/>
      <c r="L222" s="192"/>
      <c r="M222" s="192"/>
      <c r="N222" s="193">
        <f t="shared" si="29"/>
        <v>0</v>
      </c>
      <c r="O222" s="192"/>
      <c r="P222" s="192"/>
      <c r="Q222" s="192"/>
      <c r="R222" s="192"/>
      <c r="U222" s="80">
        <f>Раздел2!F230</f>
        <v>0</v>
      </c>
      <c r="V222" s="80">
        <f>Раздел2!F230</f>
        <v>0</v>
      </c>
      <c r="W222" s="80">
        <f>Раздел2!H230</f>
        <v>0</v>
      </c>
      <c r="X222" s="80">
        <f>Раздел2!I230</f>
        <v>0</v>
      </c>
      <c r="Y222" s="80">
        <f>Раздел2!J230</f>
        <v>0</v>
      </c>
      <c r="Z222" s="12">
        <f>Раздел2!K230</f>
        <v>0</v>
      </c>
      <c r="AI222" s="12">
        <f>Раздел2!D223</f>
        <v>0</v>
      </c>
    </row>
    <row r="223" spans="2:35" ht="15.75" customHeight="1" x14ac:dyDescent="0.25">
      <c r="B223" s="126" t="s">
        <v>73</v>
      </c>
      <c r="C223" s="64" t="s">
        <v>718</v>
      </c>
      <c r="D223" s="193">
        <f t="shared" si="27"/>
        <v>0</v>
      </c>
      <c r="E223" s="192">
        <f>Раздел2!H224</f>
        <v>0</v>
      </c>
      <c r="F223" s="192">
        <f>Раздел2!I224</f>
        <v>0</v>
      </c>
      <c r="G223" s="192">
        <f>Раздел2!J224</f>
        <v>0</v>
      </c>
      <c r="H223" s="192">
        <f>Раздел2!K224</f>
        <v>0</v>
      </c>
      <c r="I223" s="193">
        <f t="shared" si="28"/>
        <v>0</v>
      </c>
      <c r="J223" s="192"/>
      <c r="K223" s="192"/>
      <c r="L223" s="192"/>
      <c r="M223" s="192"/>
      <c r="N223" s="193">
        <f t="shared" si="29"/>
        <v>0</v>
      </c>
      <c r="O223" s="192"/>
      <c r="P223" s="192"/>
      <c r="Q223" s="192"/>
      <c r="R223" s="192"/>
      <c r="U223" s="80">
        <f>Раздел2!F231</f>
        <v>0</v>
      </c>
      <c r="V223" s="80">
        <f>Раздел2!F231</f>
        <v>0</v>
      </c>
      <c r="W223" s="80">
        <f>Раздел2!H231</f>
        <v>0</v>
      </c>
      <c r="X223" s="80">
        <f>Раздел2!I231</f>
        <v>0</v>
      </c>
      <c r="Y223" s="80">
        <f>Раздел2!J231</f>
        <v>0</v>
      </c>
      <c r="Z223" s="12">
        <f>Раздел2!K231</f>
        <v>0</v>
      </c>
      <c r="AI223" s="12">
        <f>Раздел2!D224</f>
        <v>0</v>
      </c>
    </row>
    <row r="224" spans="2:35" ht="15.75" customHeight="1" x14ac:dyDescent="0.25">
      <c r="B224" s="126" t="s">
        <v>397</v>
      </c>
      <c r="C224" s="64" t="s">
        <v>719</v>
      </c>
      <c r="D224" s="193">
        <f>SUM(D225:D229)</f>
        <v>0</v>
      </c>
      <c r="E224" s="193">
        <f t="shared" ref="E224:R224" si="32">SUM(E225:E229)</f>
        <v>0</v>
      </c>
      <c r="F224" s="193">
        <f t="shared" si="32"/>
        <v>0</v>
      </c>
      <c r="G224" s="193">
        <f t="shared" si="32"/>
        <v>0</v>
      </c>
      <c r="H224" s="193">
        <f t="shared" si="32"/>
        <v>0</v>
      </c>
      <c r="I224" s="193">
        <f t="shared" si="32"/>
        <v>0</v>
      </c>
      <c r="J224" s="193">
        <f t="shared" si="32"/>
        <v>0</v>
      </c>
      <c r="K224" s="193">
        <f t="shared" si="32"/>
        <v>0</v>
      </c>
      <c r="L224" s="193">
        <f t="shared" si="32"/>
        <v>0</v>
      </c>
      <c r="M224" s="193">
        <f t="shared" si="32"/>
        <v>0</v>
      </c>
      <c r="N224" s="193">
        <f t="shared" si="32"/>
        <v>0</v>
      </c>
      <c r="O224" s="193">
        <f t="shared" si="32"/>
        <v>0</v>
      </c>
      <c r="P224" s="193">
        <f t="shared" si="32"/>
        <v>0</v>
      </c>
      <c r="Q224" s="193">
        <f t="shared" si="32"/>
        <v>0</v>
      </c>
      <c r="R224" s="193">
        <f t="shared" si="32"/>
        <v>0</v>
      </c>
      <c r="U224" s="80">
        <f>Раздел2!F232</f>
        <v>0</v>
      </c>
      <c r="V224" s="80">
        <f>Раздел2!F232</f>
        <v>0</v>
      </c>
      <c r="W224" s="80">
        <f>Раздел2!H232</f>
        <v>0</v>
      </c>
      <c r="X224" s="80">
        <f>Раздел2!I232</f>
        <v>0</v>
      </c>
      <c r="Y224" s="80">
        <f>Раздел2!J232</f>
        <v>0</v>
      </c>
      <c r="Z224" s="12">
        <f>Раздел2!K232</f>
        <v>0</v>
      </c>
      <c r="AI224" s="12">
        <f>Раздел2!D225</f>
        <v>0</v>
      </c>
    </row>
    <row r="225" spans="2:35" ht="21.75" customHeight="1" x14ac:dyDescent="0.25">
      <c r="B225" s="127" t="s">
        <v>430</v>
      </c>
      <c r="C225" s="64" t="s">
        <v>720</v>
      </c>
      <c r="D225" s="193">
        <f t="shared" si="27"/>
        <v>0</v>
      </c>
      <c r="E225" s="192">
        <f>Раздел2!H226</f>
        <v>0</v>
      </c>
      <c r="F225" s="192">
        <f>Раздел2!I226</f>
        <v>0</v>
      </c>
      <c r="G225" s="192">
        <f>Раздел2!J226</f>
        <v>0</v>
      </c>
      <c r="H225" s="192">
        <f>Раздел2!K226</f>
        <v>0</v>
      </c>
      <c r="I225" s="193">
        <f t="shared" si="28"/>
        <v>0</v>
      </c>
      <c r="J225" s="192"/>
      <c r="K225" s="192"/>
      <c r="L225" s="192"/>
      <c r="M225" s="192"/>
      <c r="N225" s="193">
        <f t="shared" si="29"/>
        <v>0</v>
      </c>
      <c r="O225" s="192"/>
      <c r="P225" s="192"/>
      <c r="Q225" s="192"/>
      <c r="R225" s="192"/>
      <c r="U225" s="80">
        <f>Раздел2!F233</f>
        <v>0</v>
      </c>
      <c r="V225" s="80">
        <f>Раздел2!F233</f>
        <v>0</v>
      </c>
      <c r="W225" s="80">
        <f>Раздел2!H233</f>
        <v>0</v>
      </c>
      <c r="X225" s="80">
        <f>Раздел2!I233</f>
        <v>0</v>
      </c>
      <c r="Y225" s="80">
        <f>Раздел2!J233</f>
        <v>0</v>
      </c>
      <c r="Z225" s="12">
        <f>Раздел2!K233</f>
        <v>0</v>
      </c>
      <c r="AI225" s="12">
        <f>Раздел2!D226</f>
        <v>0</v>
      </c>
    </row>
    <row r="226" spans="2:35" ht="15" x14ac:dyDescent="0.25">
      <c r="B226" s="127" t="s">
        <v>315</v>
      </c>
      <c r="C226" s="64" t="s">
        <v>721</v>
      </c>
      <c r="D226" s="193">
        <f t="shared" si="27"/>
        <v>0</v>
      </c>
      <c r="E226" s="192">
        <f>Раздел2!H227</f>
        <v>0</v>
      </c>
      <c r="F226" s="192">
        <f>Раздел2!I227</f>
        <v>0</v>
      </c>
      <c r="G226" s="192">
        <f>Раздел2!J227</f>
        <v>0</v>
      </c>
      <c r="H226" s="192">
        <f>Раздел2!K227</f>
        <v>0</v>
      </c>
      <c r="I226" s="193">
        <f t="shared" si="28"/>
        <v>0</v>
      </c>
      <c r="J226" s="192"/>
      <c r="K226" s="192"/>
      <c r="L226" s="192"/>
      <c r="M226" s="192"/>
      <c r="N226" s="193">
        <f t="shared" si="29"/>
        <v>0</v>
      </c>
      <c r="O226" s="192"/>
      <c r="P226" s="192"/>
      <c r="Q226" s="192"/>
      <c r="R226" s="192"/>
      <c r="U226" s="80">
        <f>Раздел2!F234</f>
        <v>0</v>
      </c>
      <c r="V226" s="80">
        <f>Раздел2!F234</f>
        <v>0</v>
      </c>
      <c r="W226" s="80">
        <f>Раздел2!H234</f>
        <v>0</v>
      </c>
      <c r="X226" s="80">
        <f>Раздел2!I234</f>
        <v>0</v>
      </c>
      <c r="Y226" s="80">
        <f>Раздел2!J234</f>
        <v>0</v>
      </c>
      <c r="Z226" s="12">
        <f>Раздел2!K234</f>
        <v>0</v>
      </c>
      <c r="AI226" s="12">
        <f>Раздел2!D227</f>
        <v>0</v>
      </c>
    </row>
    <row r="227" spans="2:35" ht="15.75" customHeight="1" x14ac:dyDescent="0.25">
      <c r="B227" s="127" t="s">
        <v>317</v>
      </c>
      <c r="C227" s="64" t="s">
        <v>722</v>
      </c>
      <c r="D227" s="193">
        <f t="shared" si="27"/>
        <v>0</v>
      </c>
      <c r="E227" s="192">
        <f>Раздел2!H228</f>
        <v>0</v>
      </c>
      <c r="F227" s="192">
        <f>Раздел2!I228</f>
        <v>0</v>
      </c>
      <c r="G227" s="192">
        <f>Раздел2!J228</f>
        <v>0</v>
      </c>
      <c r="H227" s="192">
        <f>Раздел2!K228</f>
        <v>0</v>
      </c>
      <c r="I227" s="193">
        <f t="shared" si="28"/>
        <v>0</v>
      </c>
      <c r="J227" s="192"/>
      <c r="K227" s="192"/>
      <c r="L227" s="192"/>
      <c r="M227" s="192"/>
      <c r="N227" s="193">
        <f t="shared" si="29"/>
        <v>0</v>
      </c>
      <c r="O227" s="192"/>
      <c r="P227" s="192"/>
      <c r="Q227" s="192"/>
      <c r="R227" s="192"/>
      <c r="U227" s="80">
        <f>Раздел2!F235</f>
        <v>0</v>
      </c>
      <c r="V227" s="80">
        <f>Раздел2!F235</f>
        <v>0</v>
      </c>
      <c r="W227" s="80">
        <f>Раздел2!H235</f>
        <v>0</v>
      </c>
      <c r="X227" s="80">
        <f>Раздел2!I235</f>
        <v>0</v>
      </c>
      <c r="Y227" s="80">
        <f>Раздел2!J235</f>
        <v>0</v>
      </c>
      <c r="Z227" s="12">
        <f>Раздел2!K235</f>
        <v>0</v>
      </c>
      <c r="AI227" s="12">
        <f>Раздел2!D228</f>
        <v>0</v>
      </c>
    </row>
    <row r="228" spans="2:35" ht="15.75" customHeight="1" x14ac:dyDescent="0.25">
      <c r="B228" s="127" t="s">
        <v>316</v>
      </c>
      <c r="C228" s="64" t="s">
        <v>723</v>
      </c>
      <c r="D228" s="193">
        <f t="shared" si="27"/>
        <v>0</v>
      </c>
      <c r="E228" s="192">
        <f>Раздел2!H229</f>
        <v>0</v>
      </c>
      <c r="F228" s="192">
        <f>Раздел2!I229</f>
        <v>0</v>
      </c>
      <c r="G228" s="192">
        <f>Раздел2!J229</f>
        <v>0</v>
      </c>
      <c r="H228" s="192">
        <f>Раздел2!K229</f>
        <v>0</v>
      </c>
      <c r="I228" s="193">
        <f t="shared" si="28"/>
        <v>0</v>
      </c>
      <c r="J228" s="192"/>
      <c r="K228" s="192"/>
      <c r="L228" s="192"/>
      <c r="M228" s="192"/>
      <c r="N228" s="193">
        <f t="shared" si="29"/>
        <v>0</v>
      </c>
      <c r="O228" s="192"/>
      <c r="P228" s="192"/>
      <c r="Q228" s="192"/>
      <c r="R228" s="192"/>
      <c r="U228" s="80">
        <f>Раздел2!F236</f>
        <v>0</v>
      </c>
      <c r="V228" s="80">
        <f>Раздел2!F236</f>
        <v>0</v>
      </c>
      <c r="W228" s="80">
        <f>Раздел2!H236</f>
        <v>0</v>
      </c>
      <c r="X228" s="80">
        <f>Раздел2!I236</f>
        <v>0</v>
      </c>
      <c r="Y228" s="80">
        <f>Раздел2!J236</f>
        <v>0</v>
      </c>
      <c r="Z228" s="12">
        <f>Раздел2!K236</f>
        <v>0</v>
      </c>
      <c r="AI228" s="12">
        <f>Раздел2!D229</f>
        <v>0</v>
      </c>
    </row>
    <row r="229" spans="2:35" ht="15.75" customHeight="1" x14ac:dyDescent="0.25">
      <c r="B229" s="127" t="s">
        <v>318</v>
      </c>
      <c r="C229" s="64" t="s">
        <v>724</v>
      </c>
      <c r="D229" s="193">
        <f t="shared" si="27"/>
        <v>0</v>
      </c>
      <c r="E229" s="192">
        <f>Раздел2!H230</f>
        <v>0</v>
      </c>
      <c r="F229" s="192">
        <f>Раздел2!I230</f>
        <v>0</v>
      </c>
      <c r="G229" s="192">
        <f>Раздел2!J230</f>
        <v>0</v>
      </c>
      <c r="H229" s="192">
        <f>Раздел2!K230</f>
        <v>0</v>
      </c>
      <c r="I229" s="193">
        <f t="shared" si="28"/>
        <v>0</v>
      </c>
      <c r="J229" s="192"/>
      <c r="K229" s="192"/>
      <c r="L229" s="192"/>
      <c r="M229" s="192"/>
      <c r="N229" s="193">
        <f t="shared" si="29"/>
        <v>0</v>
      </c>
      <c r="O229" s="192"/>
      <c r="P229" s="192"/>
      <c r="Q229" s="192"/>
      <c r="R229" s="192"/>
      <c r="U229" s="80">
        <f>Раздел2!F237</f>
        <v>0</v>
      </c>
      <c r="V229" s="80">
        <f>Раздел2!F237</f>
        <v>0</v>
      </c>
      <c r="W229" s="80">
        <f>Раздел2!H237</f>
        <v>0</v>
      </c>
      <c r="X229" s="80">
        <f>Раздел2!I237</f>
        <v>0</v>
      </c>
      <c r="Y229" s="80">
        <f>Раздел2!J237</f>
        <v>0</v>
      </c>
      <c r="Z229" s="12">
        <f>Раздел2!K237</f>
        <v>0</v>
      </c>
      <c r="AI229" s="12">
        <f>Раздел2!D230</f>
        <v>0</v>
      </c>
    </row>
    <row r="230" spans="2:35" ht="15.75" customHeight="1" x14ac:dyDescent="0.25">
      <c r="B230" s="126" t="s">
        <v>774</v>
      </c>
      <c r="C230" s="64" t="s">
        <v>725</v>
      </c>
      <c r="D230" s="193">
        <f t="shared" si="27"/>
        <v>0</v>
      </c>
      <c r="E230" s="192">
        <f>Раздел2!H231</f>
        <v>0</v>
      </c>
      <c r="F230" s="192">
        <f>Раздел2!I231</f>
        <v>0</v>
      </c>
      <c r="G230" s="192">
        <f>Раздел2!J231</f>
        <v>0</v>
      </c>
      <c r="H230" s="192">
        <f>Раздел2!K231</f>
        <v>0</v>
      </c>
      <c r="I230" s="193">
        <f t="shared" si="28"/>
        <v>0</v>
      </c>
      <c r="J230" s="192"/>
      <c r="K230" s="192"/>
      <c r="L230" s="192"/>
      <c r="M230" s="192"/>
      <c r="N230" s="193">
        <f t="shared" si="29"/>
        <v>0</v>
      </c>
      <c r="O230" s="192"/>
      <c r="P230" s="192"/>
      <c r="Q230" s="192"/>
      <c r="R230" s="192"/>
      <c r="U230" s="80">
        <f>Раздел2!F238</f>
        <v>0</v>
      </c>
      <c r="V230" s="80">
        <f>Раздел2!F238</f>
        <v>0</v>
      </c>
      <c r="W230" s="80">
        <f>Раздел2!H238</f>
        <v>0</v>
      </c>
      <c r="X230" s="80">
        <f>Раздел2!I238</f>
        <v>0</v>
      </c>
      <c r="Y230" s="80">
        <f>Раздел2!J238</f>
        <v>0</v>
      </c>
      <c r="Z230" s="12">
        <f>Раздел2!K238</f>
        <v>0</v>
      </c>
      <c r="AI230" s="12">
        <f>Раздел2!D231</f>
        <v>0</v>
      </c>
    </row>
    <row r="231" spans="2:35" ht="15.75" customHeight="1" x14ac:dyDescent="0.25">
      <c r="B231" s="126" t="s">
        <v>398</v>
      </c>
      <c r="C231" s="64" t="s">
        <v>726</v>
      </c>
      <c r="D231" s="193">
        <f>SUM(D232:D235)</f>
        <v>0</v>
      </c>
      <c r="E231" s="193">
        <f t="shared" ref="E231:R231" si="33">SUM(E232:E235)</f>
        <v>0</v>
      </c>
      <c r="F231" s="193">
        <f t="shared" si="33"/>
        <v>0</v>
      </c>
      <c r="G231" s="193">
        <f t="shared" si="33"/>
        <v>0</v>
      </c>
      <c r="H231" s="193">
        <f t="shared" si="33"/>
        <v>0</v>
      </c>
      <c r="I231" s="193">
        <f t="shared" si="33"/>
        <v>0</v>
      </c>
      <c r="J231" s="193">
        <f t="shared" si="33"/>
        <v>0</v>
      </c>
      <c r="K231" s="193">
        <f t="shared" si="33"/>
        <v>0</v>
      </c>
      <c r="L231" s="193">
        <f t="shared" si="33"/>
        <v>0</v>
      </c>
      <c r="M231" s="193">
        <f t="shared" si="33"/>
        <v>0</v>
      </c>
      <c r="N231" s="193">
        <f t="shared" si="33"/>
        <v>0</v>
      </c>
      <c r="O231" s="193">
        <f t="shared" si="33"/>
        <v>0</v>
      </c>
      <c r="P231" s="193">
        <f t="shared" si="33"/>
        <v>0</v>
      </c>
      <c r="Q231" s="193">
        <f t="shared" si="33"/>
        <v>0</v>
      </c>
      <c r="R231" s="193">
        <f t="shared" si="33"/>
        <v>0</v>
      </c>
      <c r="U231" s="80">
        <f>Раздел2!F239</f>
        <v>0</v>
      </c>
      <c r="V231" s="80">
        <f>Раздел2!F239</f>
        <v>0</v>
      </c>
      <c r="W231" s="80">
        <f>Раздел2!H239</f>
        <v>0</v>
      </c>
      <c r="X231" s="80">
        <f>Раздел2!I239</f>
        <v>0</v>
      </c>
      <c r="Y231" s="80">
        <f>Раздел2!J239</f>
        <v>0</v>
      </c>
      <c r="Z231" s="12">
        <f>Раздел2!K239</f>
        <v>0</v>
      </c>
      <c r="AI231" s="12">
        <f>Раздел2!D232</f>
        <v>0</v>
      </c>
    </row>
    <row r="232" spans="2:35" ht="21" x14ac:dyDescent="0.25">
      <c r="B232" s="127" t="s">
        <v>431</v>
      </c>
      <c r="C232" s="64" t="s">
        <v>727</v>
      </c>
      <c r="D232" s="193">
        <f t="shared" si="27"/>
        <v>0</v>
      </c>
      <c r="E232" s="192">
        <f>Раздел2!H233</f>
        <v>0</v>
      </c>
      <c r="F232" s="192">
        <f>Раздел2!I233</f>
        <v>0</v>
      </c>
      <c r="G232" s="192">
        <f>Раздел2!J233</f>
        <v>0</v>
      </c>
      <c r="H232" s="192">
        <f>Раздел2!K233</f>
        <v>0</v>
      </c>
      <c r="I232" s="193">
        <f t="shared" si="28"/>
        <v>0</v>
      </c>
      <c r="J232" s="192"/>
      <c r="K232" s="192"/>
      <c r="L232" s="192"/>
      <c r="M232" s="192"/>
      <c r="N232" s="193">
        <f t="shared" si="29"/>
        <v>0</v>
      </c>
      <c r="O232" s="192"/>
      <c r="P232" s="192"/>
      <c r="Q232" s="192"/>
      <c r="R232" s="192"/>
      <c r="U232" s="80">
        <f>Раздел2!F240</f>
        <v>0</v>
      </c>
      <c r="V232" s="80">
        <f>Раздел2!F240</f>
        <v>0</v>
      </c>
      <c r="W232" s="80">
        <f>Раздел2!H240</f>
        <v>0</v>
      </c>
      <c r="X232" s="80">
        <f>Раздел2!I240</f>
        <v>0</v>
      </c>
      <c r="Y232" s="80">
        <f>Раздел2!J240</f>
        <v>0</v>
      </c>
      <c r="Z232" s="12">
        <f>Раздел2!K240</f>
        <v>0</v>
      </c>
      <c r="AI232" s="12">
        <f>Раздел2!D233</f>
        <v>0</v>
      </c>
    </row>
    <row r="233" spans="2:35" ht="15.75" customHeight="1" x14ac:dyDescent="0.25">
      <c r="B233" s="127" t="s">
        <v>295</v>
      </c>
      <c r="C233" s="64" t="s">
        <v>728</v>
      </c>
      <c r="D233" s="193">
        <f t="shared" si="27"/>
        <v>0</v>
      </c>
      <c r="E233" s="192">
        <f>Раздел2!H234</f>
        <v>0</v>
      </c>
      <c r="F233" s="192">
        <f>Раздел2!I234</f>
        <v>0</v>
      </c>
      <c r="G233" s="192">
        <f>Раздел2!J234</f>
        <v>0</v>
      </c>
      <c r="H233" s="192">
        <f>Раздел2!K234</f>
        <v>0</v>
      </c>
      <c r="I233" s="193">
        <f t="shared" si="28"/>
        <v>0</v>
      </c>
      <c r="J233" s="192"/>
      <c r="K233" s="192"/>
      <c r="L233" s="192"/>
      <c r="M233" s="192"/>
      <c r="N233" s="193">
        <f t="shared" si="29"/>
        <v>0</v>
      </c>
      <c r="O233" s="192"/>
      <c r="P233" s="192"/>
      <c r="Q233" s="192"/>
      <c r="R233" s="192"/>
      <c r="AI233" s="12">
        <f>Раздел2!D234</f>
        <v>0</v>
      </c>
    </row>
    <row r="234" spans="2:35" ht="15.75" customHeight="1" x14ac:dyDescent="0.25">
      <c r="B234" s="127" t="s">
        <v>138</v>
      </c>
      <c r="C234" s="64" t="s">
        <v>729</v>
      </c>
      <c r="D234" s="193">
        <f t="shared" si="27"/>
        <v>0</v>
      </c>
      <c r="E234" s="192">
        <f>Раздел2!H235</f>
        <v>0</v>
      </c>
      <c r="F234" s="192">
        <f>Раздел2!I235</f>
        <v>0</v>
      </c>
      <c r="G234" s="192">
        <f>Раздел2!J235</f>
        <v>0</v>
      </c>
      <c r="H234" s="192">
        <f>Раздел2!K235</f>
        <v>0</v>
      </c>
      <c r="I234" s="193">
        <f t="shared" si="28"/>
        <v>0</v>
      </c>
      <c r="J234" s="192"/>
      <c r="K234" s="192"/>
      <c r="L234" s="192"/>
      <c r="M234" s="192"/>
      <c r="N234" s="193">
        <f t="shared" si="29"/>
        <v>0</v>
      </c>
      <c r="O234" s="192"/>
      <c r="P234" s="192"/>
      <c r="Q234" s="192"/>
      <c r="R234" s="192"/>
      <c r="AI234" s="12">
        <f>Раздел2!D235</f>
        <v>0</v>
      </c>
    </row>
    <row r="235" spans="2:35" ht="15.75" customHeight="1" x14ac:dyDescent="0.25">
      <c r="B235" s="127" t="s">
        <v>136</v>
      </c>
      <c r="C235" s="64" t="s">
        <v>730</v>
      </c>
      <c r="D235" s="193">
        <f t="shared" si="27"/>
        <v>0</v>
      </c>
      <c r="E235" s="192">
        <f>Раздел2!H236</f>
        <v>0</v>
      </c>
      <c r="F235" s="192">
        <f>Раздел2!I236</f>
        <v>0</v>
      </c>
      <c r="G235" s="192">
        <f>Раздел2!J236</f>
        <v>0</v>
      </c>
      <c r="H235" s="192">
        <f>Раздел2!K236</f>
        <v>0</v>
      </c>
      <c r="I235" s="193">
        <f t="shared" si="28"/>
        <v>0</v>
      </c>
      <c r="J235" s="192"/>
      <c r="K235" s="192"/>
      <c r="L235" s="192"/>
      <c r="M235" s="192"/>
      <c r="N235" s="193">
        <f t="shared" si="29"/>
        <v>0</v>
      </c>
      <c r="O235" s="192"/>
      <c r="P235" s="192"/>
      <c r="Q235" s="192"/>
      <c r="R235" s="192"/>
      <c r="AI235" s="12">
        <f>Раздел2!D236</f>
        <v>0</v>
      </c>
    </row>
    <row r="236" spans="2:35" ht="15.75" customHeight="1" x14ac:dyDescent="0.25">
      <c r="B236" s="126" t="s">
        <v>285</v>
      </c>
      <c r="C236" s="64" t="s">
        <v>731</v>
      </c>
      <c r="D236" s="193">
        <f t="shared" si="27"/>
        <v>0</v>
      </c>
      <c r="E236" s="192">
        <f>Раздел2!H237</f>
        <v>0</v>
      </c>
      <c r="F236" s="192">
        <f>Раздел2!I237</f>
        <v>0</v>
      </c>
      <c r="G236" s="192">
        <f>Раздел2!J237</f>
        <v>0</v>
      </c>
      <c r="H236" s="192">
        <f>Раздел2!K237</f>
        <v>0</v>
      </c>
      <c r="I236" s="193">
        <f t="shared" si="28"/>
        <v>0</v>
      </c>
      <c r="J236" s="192"/>
      <c r="K236" s="192"/>
      <c r="L236" s="192"/>
      <c r="M236" s="192"/>
      <c r="N236" s="193">
        <f t="shared" si="29"/>
        <v>0</v>
      </c>
      <c r="O236" s="192"/>
      <c r="P236" s="192"/>
      <c r="Q236" s="192"/>
      <c r="R236" s="192"/>
      <c r="AI236" s="12">
        <f>Раздел2!D237</f>
        <v>0</v>
      </c>
    </row>
    <row r="237" spans="2:35" ht="15.75" customHeight="1" x14ac:dyDescent="0.25">
      <c r="B237" s="126" t="s">
        <v>399</v>
      </c>
      <c r="C237" s="64" t="s">
        <v>732</v>
      </c>
      <c r="D237" s="193">
        <f>SUM(D238:D239)</f>
        <v>0</v>
      </c>
      <c r="E237" s="193">
        <f t="shared" ref="E237:R237" si="34">SUM(E238:E239)</f>
        <v>0</v>
      </c>
      <c r="F237" s="193">
        <f t="shared" si="34"/>
        <v>0</v>
      </c>
      <c r="G237" s="193">
        <f t="shared" si="34"/>
        <v>0</v>
      </c>
      <c r="H237" s="193">
        <f t="shared" si="34"/>
        <v>0</v>
      </c>
      <c r="I237" s="193">
        <f t="shared" si="34"/>
        <v>0</v>
      </c>
      <c r="J237" s="193">
        <f t="shared" si="34"/>
        <v>0</v>
      </c>
      <c r="K237" s="193">
        <f t="shared" si="34"/>
        <v>0</v>
      </c>
      <c r="L237" s="193">
        <f t="shared" si="34"/>
        <v>0</v>
      </c>
      <c r="M237" s="193">
        <f t="shared" si="34"/>
        <v>0</v>
      </c>
      <c r="N237" s="193">
        <f t="shared" si="34"/>
        <v>0</v>
      </c>
      <c r="O237" s="193">
        <f t="shared" si="34"/>
        <v>0</v>
      </c>
      <c r="P237" s="193">
        <f t="shared" si="34"/>
        <v>0</v>
      </c>
      <c r="Q237" s="193">
        <f t="shared" si="34"/>
        <v>0</v>
      </c>
      <c r="R237" s="193">
        <f t="shared" si="34"/>
        <v>0</v>
      </c>
      <c r="AI237" s="12">
        <f>Раздел2!D238</f>
        <v>0</v>
      </c>
    </row>
    <row r="238" spans="2:35" ht="21" x14ac:dyDescent="0.25">
      <c r="B238" s="127" t="s">
        <v>432</v>
      </c>
      <c r="C238" s="64" t="s">
        <v>733</v>
      </c>
      <c r="D238" s="193">
        <f t="shared" si="27"/>
        <v>0</v>
      </c>
      <c r="E238" s="192">
        <f>Раздел2!H239</f>
        <v>0</v>
      </c>
      <c r="F238" s="192">
        <f>Раздел2!I239</f>
        <v>0</v>
      </c>
      <c r="G238" s="192">
        <f>Раздел2!J239</f>
        <v>0</v>
      </c>
      <c r="H238" s="192">
        <f>Раздел2!K239</f>
        <v>0</v>
      </c>
      <c r="I238" s="193">
        <f t="shared" si="28"/>
        <v>0</v>
      </c>
      <c r="J238" s="192"/>
      <c r="K238" s="192"/>
      <c r="L238" s="192"/>
      <c r="M238" s="192"/>
      <c r="N238" s="193">
        <f t="shared" si="29"/>
        <v>0</v>
      </c>
      <c r="O238" s="192"/>
      <c r="P238" s="192"/>
      <c r="Q238" s="192"/>
      <c r="R238" s="192"/>
      <c r="AI238" s="12">
        <f>Раздел2!D239</f>
        <v>0</v>
      </c>
    </row>
    <row r="239" spans="2:35" ht="16.5" customHeight="1" x14ac:dyDescent="0.25">
      <c r="B239" s="127" t="s">
        <v>296</v>
      </c>
      <c r="C239" s="64" t="s">
        <v>734</v>
      </c>
      <c r="D239" s="193">
        <f t="shared" si="27"/>
        <v>0</v>
      </c>
      <c r="E239" s="192">
        <f>Раздел2!H240</f>
        <v>0</v>
      </c>
      <c r="F239" s="192">
        <f>Раздел2!I240</f>
        <v>0</v>
      </c>
      <c r="G239" s="192">
        <f>Раздел2!J240</f>
        <v>0</v>
      </c>
      <c r="H239" s="192">
        <f>Раздел2!K240</f>
        <v>0</v>
      </c>
      <c r="I239" s="193">
        <f t="shared" si="28"/>
        <v>0</v>
      </c>
      <c r="J239" s="192"/>
      <c r="K239" s="192"/>
      <c r="L239" s="192"/>
      <c r="M239" s="192"/>
      <c r="N239" s="193">
        <f t="shared" si="29"/>
        <v>0</v>
      </c>
      <c r="O239" s="192"/>
      <c r="P239" s="192"/>
      <c r="Q239" s="192"/>
      <c r="R239" s="192"/>
      <c r="AI239" s="12">
        <f>Раздел2!D240</f>
        <v>0</v>
      </c>
    </row>
    <row r="240" spans="2:35" ht="15.75" customHeight="1" x14ac:dyDescent="0.25">
      <c r="B240" s="126" t="s">
        <v>756</v>
      </c>
      <c r="C240" s="64" t="s">
        <v>735</v>
      </c>
      <c r="D240" s="193">
        <f>SUM(D241:D243)</f>
        <v>0</v>
      </c>
      <c r="E240" s="193">
        <f t="shared" ref="E240:R240" si="35">SUM(E241:E243)</f>
        <v>0</v>
      </c>
      <c r="F240" s="193">
        <f t="shared" si="35"/>
        <v>0</v>
      </c>
      <c r="G240" s="193">
        <f t="shared" si="35"/>
        <v>0</v>
      </c>
      <c r="H240" s="193">
        <f t="shared" si="35"/>
        <v>0</v>
      </c>
      <c r="I240" s="193">
        <f t="shared" si="35"/>
        <v>0</v>
      </c>
      <c r="J240" s="193">
        <f t="shared" si="35"/>
        <v>0</v>
      </c>
      <c r="K240" s="193">
        <f t="shared" si="35"/>
        <v>0</v>
      </c>
      <c r="L240" s="193">
        <f t="shared" si="35"/>
        <v>0</v>
      </c>
      <c r="M240" s="193">
        <f t="shared" si="35"/>
        <v>0</v>
      </c>
      <c r="N240" s="193">
        <f t="shared" si="35"/>
        <v>0</v>
      </c>
      <c r="O240" s="193">
        <f t="shared" si="35"/>
        <v>0</v>
      </c>
      <c r="P240" s="193">
        <f t="shared" si="35"/>
        <v>0</v>
      </c>
      <c r="Q240" s="193">
        <f t="shared" si="35"/>
        <v>0</v>
      </c>
      <c r="R240" s="193">
        <f t="shared" si="35"/>
        <v>0</v>
      </c>
      <c r="AI240" s="12">
        <f>Раздел2!D241</f>
        <v>0</v>
      </c>
    </row>
    <row r="241" spans="2:35" ht="20.25" customHeight="1" x14ac:dyDescent="0.25">
      <c r="B241" s="127" t="s">
        <v>755</v>
      </c>
      <c r="C241" s="64" t="s">
        <v>736</v>
      </c>
      <c r="D241" s="193">
        <f t="shared" si="27"/>
        <v>0</v>
      </c>
      <c r="E241" s="192">
        <f>Раздел2!H242</f>
        <v>0</v>
      </c>
      <c r="F241" s="192">
        <f>Раздел2!I242</f>
        <v>0</v>
      </c>
      <c r="G241" s="192">
        <f>Раздел2!J242</f>
        <v>0</v>
      </c>
      <c r="H241" s="192">
        <f>Раздел2!K242</f>
        <v>0</v>
      </c>
      <c r="I241" s="193">
        <f t="shared" si="28"/>
        <v>0</v>
      </c>
      <c r="J241" s="192"/>
      <c r="K241" s="192"/>
      <c r="L241" s="192"/>
      <c r="M241" s="192"/>
      <c r="N241" s="193">
        <f t="shared" si="29"/>
        <v>0</v>
      </c>
      <c r="O241" s="192"/>
      <c r="P241" s="192"/>
      <c r="Q241" s="192"/>
      <c r="R241" s="192"/>
      <c r="AI241" s="12">
        <f>Раздел2!D242</f>
        <v>0</v>
      </c>
    </row>
    <row r="242" spans="2:35" ht="15.75" customHeight="1" x14ac:dyDescent="0.25">
      <c r="B242" s="127" t="s">
        <v>297</v>
      </c>
      <c r="C242" s="64" t="s">
        <v>737</v>
      </c>
      <c r="D242" s="193">
        <f t="shared" si="27"/>
        <v>0</v>
      </c>
      <c r="E242" s="192">
        <f>Раздел2!H243</f>
        <v>0</v>
      </c>
      <c r="F242" s="192">
        <f>Раздел2!I243</f>
        <v>0</v>
      </c>
      <c r="G242" s="192">
        <f>Раздел2!J243</f>
        <v>0</v>
      </c>
      <c r="H242" s="192">
        <f>Раздел2!K243</f>
        <v>0</v>
      </c>
      <c r="I242" s="193">
        <f t="shared" si="28"/>
        <v>0</v>
      </c>
      <c r="J242" s="192"/>
      <c r="K242" s="192"/>
      <c r="L242" s="192"/>
      <c r="M242" s="192"/>
      <c r="N242" s="193">
        <f t="shared" si="29"/>
        <v>0</v>
      </c>
      <c r="O242" s="192"/>
      <c r="P242" s="192"/>
      <c r="Q242" s="192"/>
      <c r="R242" s="192"/>
      <c r="AI242" s="12">
        <f>Раздел2!D243</f>
        <v>0</v>
      </c>
    </row>
    <row r="243" spans="2:35" ht="15.75" customHeight="1" x14ac:dyDescent="0.25">
      <c r="B243" s="127" t="s">
        <v>507</v>
      </c>
      <c r="C243" s="64" t="s">
        <v>738</v>
      </c>
      <c r="D243" s="193">
        <f t="shared" si="27"/>
        <v>0</v>
      </c>
      <c r="E243" s="192">
        <f>Раздел2!H244</f>
        <v>0</v>
      </c>
      <c r="F243" s="192">
        <f>Раздел2!I244</f>
        <v>0</v>
      </c>
      <c r="G243" s="192">
        <f>Раздел2!J244</f>
        <v>0</v>
      </c>
      <c r="H243" s="192">
        <f>Раздел2!K244</f>
        <v>0</v>
      </c>
      <c r="I243" s="193">
        <f t="shared" si="28"/>
        <v>0</v>
      </c>
      <c r="J243" s="192"/>
      <c r="K243" s="192"/>
      <c r="L243" s="192"/>
      <c r="M243" s="192"/>
      <c r="N243" s="193">
        <f t="shared" si="29"/>
        <v>0</v>
      </c>
      <c r="O243" s="192"/>
      <c r="P243" s="192"/>
      <c r="Q243" s="192"/>
      <c r="R243" s="192"/>
      <c r="AI243" s="12">
        <f>Раздел2!D244</f>
        <v>0</v>
      </c>
    </row>
    <row r="244" spans="2:35" ht="15.75" customHeight="1" x14ac:dyDescent="0.25">
      <c r="B244" s="126" t="s">
        <v>74</v>
      </c>
      <c r="C244" s="64" t="s">
        <v>739</v>
      </c>
      <c r="D244" s="193">
        <f t="shared" si="27"/>
        <v>0</v>
      </c>
      <c r="E244" s="192">
        <f>Раздел2!H245</f>
        <v>0</v>
      </c>
      <c r="F244" s="192">
        <f>Раздел2!I245</f>
        <v>0</v>
      </c>
      <c r="G244" s="192">
        <f>Раздел2!J245</f>
        <v>0</v>
      </c>
      <c r="H244" s="192">
        <f>Раздел2!K245</f>
        <v>0</v>
      </c>
      <c r="I244" s="193">
        <f t="shared" si="28"/>
        <v>0</v>
      </c>
      <c r="J244" s="192"/>
      <c r="K244" s="192"/>
      <c r="L244" s="192"/>
      <c r="M244" s="192"/>
      <c r="N244" s="193">
        <f t="shared" si="29"/>
        <v>0</v>
      </c>
      <c r="O244" s="192"/>
      <c r="P244" s="192"/>
      <c r="Q244" s="192"/>
      <c r="R244" s="192"/>
      <c r="AI244" s="12">
        <f>Раздел2!D245</f>
        <v>0</v>
      </c>
    </row>
    <row r="245" spans="2:35" ht="15.75" customHeight="1" x14ac:dyDescent="0.25">
      <c r="B245" s="126" t="s">
        <v>75</v>
      </c>
      <c r="C245" s="64" t="s">
        <v>740</v>
      </c>
      <c r="D245" s="193">
        <f t="shared" si="27"/>
        <v>0</v>
      </c>
      <c r="E245" s="192">
        <f>Раздел2!H246</f>
        <v>0</v>
      </c>
      <c r="F245" s="192">
        <f>Раздел2!I246</f>
        <v>0</v>
      </c>
      <c r="G245" s="192">
        <f>Раздел2!J246</f>
        <v>0</v>
      </c>
      <c r="H245" s="192">
        <f>Раздел2!K246</f>
        <v>0</v>
      </c>
      <c r="I245" s="193">
        <f t="shared" si="28"/>
        <v>0</v>
      </c>
      <c r="J245" s="192"/>
      <c r="K245" s="192"/>
      <c r="L245" s="192"/>
      <c r="M245" s="192"/>
      <c r="N245" s="193">
        <f t="shared" si="29"/>
        <v>0</v>
      </c>
      <c r="O245" s="192"/>
      <c r="P245" s="192"/>
      <c r="Q245" s="192"/>
      <c r="R245" s="192"/>
      <c r="AI245" s="12">
        <f>Раздел2!D246</f>
        <v>0</v>
      </c>
    </row>
    <row r="246" spans="2:35" ht="15.75" customHeight="1" x14ac:dyDescent="0.25">
      <c r="B246" s="126" t="s">
        <v>508</v>
      </c>
      <c r="C246" s="64" t="s">
        <v>741</v>
      </c>
      <c r="D246" s="193">
        <f t="shared" si="27"/>
        <v>0</v>
      </c>
      <c r="E246" s="192">
        <f>Раздел2!H247</f>
        <v>0</v>
      </c>
      <c r="F246" s="192">
        <f>Раздел2!I247</f>
        <v>0</v>
      </c>
      <c r="G246" s="192">
        <f>Раздел2!J247</f>
        <v>0</v>
      </c>
      <c r="H246" s="192">
        <f>Раздел2!K247</f>
        <v>0</v>
      </c>
      <c r="I246" s="193">
        <f t="shared" si="28"/>
        <v>0</v>
      </c>
      <c r="J246" s="192"/>
      <c r="K246" s="192"/>
      <c r="L246" s="192"/>
      <c r="M246" s="192"/>
      <c r="N246" s="193">
        <f t="shared" si="29"/>
        <v>0</v>
      </c>
      <c r="O246" s="192"/>
      <c r="P246" s="192"/>
      <c r="Q246" s="192"/>
      <c r="R246" s="192"/>
      <c r="AI246" s="12">
        <f>Раздел2!D247</f>
        <v>0</v>
      </c>
    </row>
    <row r="247" spans="2:35" ht="15.75" customHeight="1" x14ac:dyDescent="0.25">
      <c r="B247" s="126" t="s">
        <v>286</v>
      </c>
      <c r="C247" s="64" t="s">
        <v>742</v>
      </c>
      <c r="D247" s="193">
        <f t="shared" si="27"/>
        <v>0</v>
      </c>
      <c r="E247" s="192">
        <f>Раздел2!H248</f>
        <v>0</v>
      </c>
      <c r="F247" s="192">
        <f>Раздел2!I248</f>
        <v>0</v>
      </c>
      <c r="G247" s="192">
        <f>Раздел2!J248</f>
        <v>0</v>
      </c>
      <c r="H247" s="192">
        <f>Раздел2!K248</f>
        <v>0</v>
      </c>
      <c r="I247" s="193">
        <f t="shared" si="28"/>
        <v>0</v>
      </c>
      <c r="J247" s="192"/>
      <c r="K247" s="192"/>
      <c r="L247" s="192"/>
      <c r="M247" s="192"/>
      <c r="N247" s="193">
        <f t="shared" si="29"/>
        <v>0</v>
      </c>
      <c r="O247" s="192"/>
      <c r="P247" s="192"/>
      <c r="Q247" s="192"/>
      <c r="R247" s="192"/>
      <c r="AI247" s="12">
        <f>Раздел2!D248</f>
        <v>0</v>
      </c>
    </row>
    <row r="248" spans="2:35" ht="15.75" customHeight="1" x14ac:dyDescent="0.25">
      <c r="B248" s="126" t="s">
        <v>76</v>
      </c>
      <c r="C248" s="64" t="s">
        <v>743</v>
      </c>
      <c r="D248" s="193">
        <f t="shared" si="27"/>
        <v>0</v>
      </c>
      <c r="E248" s="192">
        <f>Раздел2!H249</f>
        <v>0</v>
      </c>
      <c r="F248" s="192">
        <f>Раздел2!I249</f>
        <v>0</v>
      </c>
      <c r="G248" s="192">
        <f>Раздел2!J249</f>
        <v>0</v>
      </c>
      <c r="H248" s="192">
        <f>Раздел2!K249</f>
        <v>0</v>
      </c>
      <c r="I248" s="193">
        <f t="shared" si="28"/>
        <v>0</v>
      </c>
      <c r="J248" s="192"/>
      <c r="K248" s="192"/>
      <c r="L248" s="192"/>
      <c r="M248" s="192"/>
      <c r="N248" s="193">
        <f t="shared" si="29"/>
        <v>0</v>
      </c>
      <c r="O248" s="192"/>
      <c r="P248" s="192"/>
      <c r="Q248" s="192"/>
      <c r="R248" s="192"/>
      <c r="AI248" s="12">
        <f>Раздел2!D249</f>
        <v>0</v>
      </c>
    </row>
    <row r="249" spans="2:35" ht="15.75" customHeight="1" x14ac:dyDescent="0.25">
      <c r="B249" s="126" t="s">
        <v>77</v>
      </c>
      <c r="C249" s="64" t="s">
        <v>744</v>
      </c>
      <c r="D249" s="193">
        <f t="shared" si="27"/>
        <v>0</v>
      </c>
      <c r="E249" s="192">
        <f>Раздел2!H250</f>
        <v>0</v>
      </c>
      <c r="F249" s="192">
        <f>Раздел2!I250</f>
        <v>0</v>
      </c>
      <c r="G249" s="192">
        <f>Раздел2!J250</f>
        <v>0</v>
      </c>
      <c r="H249" s="192">
        <f>Раздел2!K250</f>
        <v>0</v>
      </c>
      <c r="I249" s="193">
        <f t="shared" si="28"/>
        <v>0</v>
      </c>
      <c r="J249" s="192"/>
      <c r="K249" s="192"/>
      <c r="L249" s="192"/>
      <c r="M249" s="192"/>
      <c r="N249" s="193">
        <f t="shared" si="29"/>
        <v>0</v>
      </c>
      <c r="O249" s="192"/>
      <c r="P249" s="192"/>
      <c r="Q249" s="192"/>
      <c r="R249" s="192"/>
      <c r="AI249" s="12">
        <f>Раздел2!D250</f>
        <v>1</v>
      </c>
    </row>
    <row r="250" spans="2:35" ht="15.75" customHeight="1" x14ac:dyDescent="0.25">
      <c r="B250" s="126" t="s">
        <v>772</v>
      </c>
      <c r="C250" s="64" t="s">
        <v>745</v>
      </c>
      <c r="D250" s="193">
        <f t="shared" si="27"/>
        <v>0</v>
      </c>
      <c r="E250" s="192">
        <f>Раздел2!H251</f>
        <v>0</v>
      </c>
      <c r="F250" s="192">
        <f>Раздел2!I251</f>
        <v>0</v>
      </c>
      <c r="G250" s="192">
        <f>Раздел2!J251</f>
        <v>0</v>
      </c>
      <c r="H250" s="192">
        <f>Раздел2!K251</f>
        <v>0</v>
      </c>
      <c r="I250" s="193">
        <f t="shared" si="28"/>
        <v>0</v>
      </c>
      <c r="J250" s="192"/>
      <c r="K250" s="192"/>
      <c r="L250" s="192"/>
      <c r="M250" s="192"/>
      <c r="N250" s="193">
        <f t="shared" si="29"/>
        <v>0</v>
      </c>
      <c r="O250" s="192"/>
      <c r="P250" s="192"/>
      <c r="Q250" s="192"/>
      <c r="R250" s="192"/>
      <c r="AI250" s="12">
        <f>Раздел2!D251</f>
        <v>0</v>
      </c>
    </row>
    <row r="251" spans="2:35" ht="15.75" customHeight="1" x14ac:dyDescent="0.25">
      <c r="B251" s="126" t="s">
        <v>276</v>
      </c>
      <c r="C251" s="64" t="s">
        <v>746</v>
      </c>
      <c r="D251" s="193">
        <f t="shared" si="27"/>
        <v>0</v>
      </c>
      <c r="E251" s="192">
        <f>Раздел2!H252</f>
        <v>0</v>
      </c>
      <c r="F251" s="192">
        <f>Раздел2!I252</f>
        <v>0</v>
      </c>
      <c r="G251" s="192">
        <f>Раздел2!J252</f>
        <v>0</v>
      </c>
      <c r="H251" s="192">
        <f>Раздел2!K252</f>
        <v>0</v>
      </c>
      <c r="I251" s="193">
        <f t="shared" si="28"/>
        <v>0</v>
      </c>
      <c r="J251" s="192"/>
      <c r="K251" s="192"/>
      <c r="L251" s="192"/>
      <c r="M251" s="192"/>
      <c r="N251" s="193">
        <f t="shared" si="29"/>
        <v>0</v>
      </c>
      <c r="O251" s="192"/>
      <c r="P251" s="192"/>
      <c r="Q251" s="192"/>
      <c r="R251" s="192"/>
      <c r="AI251" s="12">
        <f>Раздел2!D252</f>
        <v>0</v>
      </c>
    </row>
    <row r="252" spans="2:35" ht="15.75" customHeight="1" x14ac:dyDescent="0.25">
      <c r="B252" s="126" t="s">
        <v>277</v>
      </c>
      <c r="C252" s="64" t="s">
        <v>747</v>
      </c>
      <c r="D252" s="193">
        <f t="shared" si="27"/>
        <v>0</v>
      </c>
      <c r="E252" s="192">
        <f>Раздел2!H253</f>
        <v>0</v>
      </c>
      <c r="F252" s="192">
        <f>Раздел2!I253</f>
        <v>0</v>
      </c>
      <c r="G252" s="192">
        <f>Раздел2!J253</f>
        <v>0</v>
      </c>
      <c r="H252" s="192">
        <f>Раздел2!K253</f>
        <v>0</v>
      </c>
      <c r="I252" s="193">
        <f t="shared" si="28"/>
        <v>0</v>
      </c>
      <c r="J252" s="192"/>
      <c r="K252" s="192"/>
      <c r="L252" s="192"/>
      <c r="M252" s="192"/>
      <c r="N252" s="193">
        <f t="shared" si="29"/>
        <v>0</v>
      </c>
      <c r="O252" s="192"/>
      <c r="P252" s="192"/>
      <c r="Q252" s="192"/>
      <c r="R252" s="192"/>
      <c r="AI252" s="12">
        <f>Раздел2!D253</f>
        <v>0</v>
      </c>
    </row>
    <row r="253" spans="2:35" ht="15.75" customHeight="1" x14ac:dyDescent="0.25">
      <c r="B253" s="72" t="s">
        <v>119</v>
      </c>
      <c r="C253" s="64" t="s">
        <v>748</v>
      </c>
      <c r="D253" s="193">
        <f t="shared" si="27"/>
        <v>0</v>
      </c>
      <c r="E253" s="193">
        <f t="shared" ref="E253:R253" si="36">SUM(E8:E19,E22:E25,E28:E32,E37:E40,E43:E47,E52:E54,E58:E67,E72:E81,E84:E90,E93:E97,E105:E119,E122:E127,E130,E135:E136,E142:E145,E150:E181,E187:E193,E198:E199,E203:E209,E212:E215,E220:E224,E230:E231,E236:E237,E240,E244:E252)</f>
        <v>0</v>
      </c>
      <c r="F253" s="193">
        <f t="shared" si="36"/>
        <v>0</v>
      </c>
      <c r="G253" s="193">
        <f t="shared" si="36"/>
        <v>0</v>
      </c>
      <c r="H253" s="193">
        <f>SUM(H8:H19,H22:H25,H28:H32,H37:H40,H43:H47,H52:H54,H58:H67,H72:H81,H84:H90,H93:H97,H105:H119,H122:H127,H130,H135:H136,H142:H145,H150:H181,H187:H193,H198:H199,H203:H209,H212:H215,H220:H224,H230:H231,H236:H237,H240,H244:H252)</f>
        <v>0</v>
      </c>
      <c r="I253" s="193">
        <f t="shared" si="28"/>
        <v>0</v>
      </c>
      <c r="J253" s="193">
        <f t="shared" si="36"/>
        <v>0</v>
      </c>
      <c r="K253" s="193">
        <f t="shared" si="36"/>
        <v>0</v>
      </c>
      <c r="L253" s="193">
        <f t="shared" si="36"/>
        <v>0</v>
      </c>
      <c r="M253" s="193">
        <f t="shared" si="36"/>
        <v>0</v>
      </c>
      <c r="N253" s="193">
        <f t="shared" si="29"/>
        <v>0</v>
      </c>
      <c r="O253" s="193">
        <f t="shared" si="36"/>
        <v>0</v>
      </c>
      <c r="P253" s="193">
        <f t="shared" si="36"/>
        <v>0</v>
      </c>
      <c r="Q253" s="193">
        <f>SUM(Q8:Q19,Q22:Q25,Q28:Q32,Q37:Q40,Q43:Q47,Q52:Q54,Q58:Q67,Q72:Q81,Q84:Q90,Q93:Q97,Q105:Q119,Q122:Q127,Q130,Q135:Q136,Q142:Q145,Q150:Q181,Q187:Q193,Q198:Q199,Q203:Q209,Q212:Q215,Q220:Q224,Q230:Q231,Q236:Q237,Q240,Q244:Q252)</f>
        <v>0</v>
      </c>
      <c r="R253" s="193">
        <f t="shared" si="36"/>
        <v>0</v>
      </c>
      <c r="AD253" s="12">
        <f>SUM(Раздел2!H254:K254,Раздел2!U254,Раздел2!W254)</f>
        <v>1084</v>
      </c>
      <c r="AI253" s="12">
        <f>Раздел2!D254</f>
        <v>8</v>
      </c>
    </row>
  </sheetData>
  <sheetProtection password="D1CE" sheet="1" objects="1" scenarios="1" selectLockedCells="1"/>
  <mergeCells count="18">
    <mergeCell ref="A1:A123"/>
    <mergeCell ref="B1:R1"/>
    <mergeCell ref="B3:B6"/>
    <mergeCell ref="C3:C6"/>
    <mergeCell ref="N2:R2"/>
    <mergeCell ref="D3:H3"/>
    <mergeCell ref="V3:V6"/>
    <mergeCell ref="D4:D6"/>
    <mergeCell ref="I3:M3"/>
    <mergeCell ref="N3:R3"/>
    <mergeCell ref="I4:I6"/>
    <mergeCell ref="N4:N6"/>
    <mergeCell ref="T3:T6"/>
    <mergeCell ref="U3:U6"/>
    <mergeCell ref="S1:S123"/>
    <mergeCell ref="E4:H5"/>
    <mergeCell ref="J4:M5"/>
    <mergeCell ref="O4:R5"/>
  </mergeCells>
  <pageMargins left="0.39370078740157483" right="0.39370078740157483" top="0.78740157480314965" bottom="0.59055118110236227" header="0.39370078740157483" footer="0.39370078740157483"/>
  <pageSetup paperSize="9" scale="75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60673AA9-3520-41B1-A54A-9BE812DDED28}">
            <xm:f>IF($H19&lt;&gt;Раздел2!$K20,1,0)=1</xm:f>
            <x14:dxf>
              <font>
                <color rgb="FF00B050"/>
              </font>
              <fill>
                <patternFill>
                  <bgColor theme="0" tint="-0.14996795556505021"/>
                </patternFill>
              </fill>
            </x14:dxf>
          </x14:cfRule>
          <xm:sqref>H19 H25 H32 H40 H47 H54 H67 H81 H90 H97 H119 H127 H130 H136 H145 H181 H193 H199 H209 H215 H224 H231 H237 H240 H253</xm:sqref>
        </x14:conditionalFormatting>
        <x14:conditionalFormatting xmlns:xm="http://schemas.microsoft.com/office/excel/2006/main">
          <x14:cfRule type="expression" priority="1" id="{87EF2405-9976-4D04-86BE-3E72821C46D8}">
            <xm:f>IF($E8&lt;&gt;Раздел2!$H9,1,0)=1</xm:f>
            <x14:dxf>
              <font>
                <color rgb="FF00B050"/>
              </font>
              <fill>
                <patternFill>
                  <bgColor theme="0" tint="-0.14996795556505021"/>
                </patternFill>
              </fill>
            </x14:dxf>
          </x14:cfRule>
          <xm:sqref>E8:E253 F8:H18 F20:H24 F26:H31 F33:H39 F41:H46 F48:H53 F55:H66 F68:H80 F82:H89 F91:H96 F98:H118 F120:H126 F128:H129 F131:H135 F137:H144 F146:H180 F182:H192 F194:H198 F200:H208 F210:H214 F216:H223 F225:H230 F232:H236 F238:H239 F241:H252</xm:sqref>
        </x14:conditionalFormatting>
        <x14:conditionalFormatting xmlns:xm="http://schemas.microsoft.com/office/excel/2006/main">
          <x14:cfRule type="expression" priority="3" id="{C8267D62-D2BB-44FF-AEFF-C675EC3F7269}">
            <xm:f>IF($G19&lt;&gt;Раздел2!$J20,1,0)=1</xm:f>
            <x14:dxf>
              <font>
                <color rgb="FF00B050"/>
              </font>
              <fill>
                <patternFill>
                  <bgColor theme="0" tint="-0.14996795556505021"/>
                </patternFill>
              </fill>
            </x14:dxf>
          </x14:cfRule>
          <xm:sqref>G19 G25 G32 G40 G47 G54 G67 G81 G90 G97 G119 G127 G130 G136 G145 G181 G193 G199 G209 G215 G224 G231 G237 G240 G253</xm:sqref>
        </x14:conditionalFormatting>
        <x14:conditionalFormatting xmlns:xm="http://schemas.microsoft.com/office/excel/2006/main">
          <x14:cfRule type="expression" priority="2" id="{EA18DC28-F519-438F-BA3C-49B0EEF426F3}">
            <xm:f>IF($F19&lt;&gt;Раздел2!$I20,1,0)=1</xm:f>
            <x14:dxf>
              <font>
                <color rgb="FF00B050"/>
              </font>
              <fill>
                <patternFill>
                  <bgColor theme="0" tint="-0.14996795556505021"/>
                </patternFill>
              </fill>
            </x14:dxf>
          </x14:cfRule>
          <xm:sqref>F19 F25 F32 F40 F47 F54 F67 F81 F90 F97 F119 F127 F130 F136 F145 F181 F193 F199 F209 F215 F224 F231 F237 F240 F253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Y253"/>
  <sheetViews>
    <sheetView showGridLines="0" tabSelected="1" zoomScaleNormal="100" workbookViewId="0">
      <selection activeCell="D8" sqref="D8"/>
    </sheetView>
  </sheetViews>
  <sheetFormatPr defaultRowHeight="15" x14ac:dyDescent="0.25"/>
  <cols>
    <col min="1" max="1" width="15.140625" customWidth="1"/>
    <col min="3" max="3" width="9.140625" style="177"/>
    <col min="20" max="20" width="12.5703125" customWidth="1"/>
    <col min="21" max="21" width="7" hidden="1" customWidth="1"/>
    <col min="22" max="22" width="12.7109375" hidden="1" customWidth="1"/>
  </cols>
  <sheetData>
    <row r="1" spans="1:25" ht="23.25" customHeight="1" x14ac:dyDescent="0.25">
      <c r="A1" s="360" t="s">
        <v>816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182"/>
      <c r="V1" s="182"/>
      <c r="W1" s="182"/>
      <c r="X1" s="182"/>
      <c r="Y1" s="182"/>
    </row>
    <row r="2" spans="1:25" x14ac:dyDescent="0.25">
      <c r="A2" s="195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7" t="s">
        <v>795</v>
      </c>
    </row>
    <row r="3" spans="1:25" ht="35.25" customHeight="1" x14ac:dyDescent="0.25">
      <c r="A3" s="372" t="s">
        <v>809</v>
      </c>
      <c r="B3" s="372" t="s">
        <v>96</v>
      </c>
      <c r="C3" s="342" t="s">
        <v>98</v>
      </c>
      <c r="D3" s="349" t="s">
        <v>796</v>
      </c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2" t="s">
        <v>814</v>
      </c>
      <c r="R3" s="372"/>
      <c r="S3" s="372"/>
      <c r="T3" s="372"/>
    </row>
    <row r="4" spans="1:25" ht="38.25" customHeight="1" x14ac:dyDescent="0.25">
      <c r="A4" s="372"/>
      <c r="B4" s="372"/>
      <c r="C4" s="372"/>
      <c r="D4" s="379" t="s">
        <v>813</v>
      </c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1"/>
      <c r="Q4" s="372" t="s">
        <v>797</v>
      </c>
      <c r="R4" s="372"/>
      <c r="S4" s="372"/>
      <c r="T4" s="372" t="s">
        <v>821</v>
      </c>
    </row>
    <row r="5" spans="1:25" ht="21" customHeight="1" x14ac:dyDescent="0.25">
      <c r="A5" s="372"/>
      <c r="B5" s="372"/>
      <c r="C5" s="372"/>
      <c r="D5" s="372">
        <v>5</v>
      </c>
      <c r="E5" s="372">
        <v>6</v>
      </c>
      <c r="F5" s="372">
        <v>7</v>
      </c>
      <c r="G5" s="372">
        <v>8</v>
      </c>
      <c r="H5" s="372">
        <v>9</v>
      </c>
      <c r="I5" s="372">
        <v>10</v>
      </c>
      <c r="J5" s="372">
        <v>11</v>
      </c>
      <c r="K5" s="372">
        <v>12</v>
      </c>
      <c r="L5" s="372">
        <v>13</v>
      </c>
      <c r="M5" s="372">
        <v>14</v>
      </c>
      <c r="N5" s="372">
        <v>15</v>
      </c>
      <c r="O5" s="372">
        <v>16</v>
      </c>
      <c r="P5" s="372">
        <v>17</v>
      </c>
      <c r="Q5" s="372" t="s">
        <v>798</v>
      </c>
      <c r="R5" s="344" t="s">
        <v>810</v>
      </c>
      <c r="S5" s="372" t="s">
        <v>799</v>
      </c>
      <c r="T5" s="372"/>
    </row>
    <row r="6" spans="1:25" ht="30" customHeight="1" x14ac:dyDescent="0.25">
      <c r="A6" s="372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46"/>
      <c r="S6" s="372"/>
      <c r="T6" s="372"/>
    </row>
    <row r="7" spans="1:25" x14ac:dyDescent="0.25">
      <c r="A7" s="198">
        <v>1</v>
      </c>
      <c r="B7" s="198">
        <v>2</v>
      </c>
      <c r="C7" s="198">
        <v>3</v>
      </c>
      <c r="D7" s="183">
        <v>4</v>
      </c>
      <c r="E7" s="183">
        <v>5</v>
      </c>
      <c r="F7" s="183">
        <v>6</v>
      </c>
      <c r="G7" s="183">
        <v>7</v>
      </c>
      <c r="H7" s="183">
        <v>8</v>
      </c>
      <c r="I7" s="183">
        <v>9</v>
      </c>
      <c r="J7" s="183">
        <v>10</v>
      </c>
      <c r="K7" s="183">
        <v>11</v>
      </c>
      <c r="L7" s="183">
        <v>12</v>
      </c>
      <c r="M7" s="183">
        <v>13</v>
      </c>
      <c r="N7" s="183">
        <v>14</v>
      </c>
      <c r="O7" s="183">
        <v>15</v>
      </c>
      <c r="P7" s="183">
        <v>16</v>
      </c>
      <c r="Q7" s="183">
        <v>17</v>
      </c>
      <c r="R7" s="183">
        <v>18</v>
      </c>
      <c r="S7" s="183">
        <v>19</v>
      </c>
      <c r="T7" s="183">
        <v>20</v>
      </c>
    </row>
    <row r="8" spans="1:25" ht="122.25" customHeight="1" x14ac:dyDescent="0.25">
      <c r="A8" s="217" t="s">
        <v>817</v>
      </c>
      <c r="B8" s="198">
        <v>1</v>
      </c>
      <c r="C8" s="211">
        <f>SUM(D8:P8)</f>
        <v>0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>
        <f>SUM(Раздел2!Q254)</f>
        <v>0</v>
      </c>
      <c r="V8">
        <f>Раздел2!Q254</f>
        <v>0</v>
      </c>
    </row>
    <row r="9" spans="1:25" x14ac:dyDescent="0.25">
      <c r="A9" s="179"/>
      <c r="G9" s="196"/>
      <c r="H9" s="196"/>
      <c r="I9" s="196"/>
      <c r="J9" s="196"/>
      <c r="K9" s="196"/>
    </row>
    <row r="10" spans="1:25" x14ac:dyDescent="0.25">
      <c r="A10" s="180"/>
      <c r="G10" s="196"/>
      <c r="H10" s="196"/>
      <c r="I10" s="196"/>
      <c r="J10" s="196"/>
      <c r="K10" s="196"/>
    </row>
    <row r="11" spans="1:25" ht="15.75" x14ac:dyDescent="0.25">
      <c r="A11" s="181"/>
      <c r="G11" s="196"/>
      <c r="H11" s="196"/>
      <c r="I11" s="196"/>
      <c r="J11" s="196"/>
      <c r="K11" s="196"/>
    </row>
    <row r="12" spans="1:25" x14ac:dyDescent="0.25">
      <c r="G12" s="196"/>
      <c r="H12" s="196"/>
      <c r="I12" s="196"/>
      <c r="J12" s="196"/>
      <c r="K12" s="196"/>
    </row>
    <row r="13" spans="1:25" x14ac:dyDescent="0.25">
      <c r="G13" s="196"/>
      <c r="H13" s="196"/>
      <c r="I13" s="196"/>
      <c r="J13" s="196"/>
      <c r="K13" s="196"/>
    </row>
    <row r="14" spans="1:25" x14ac:dyDescent="0.25">
      <c r="G14" s="196"/>
      <c r="H14" s="196"/>
      <c r="I14" s="196"/>
      <c r="J14" s="196"/>
      <c r="K14" s="196"/>
    </row>
    <row r="15" spans="1:25" x14ac:dyDescent="0.25">
      <c r="G15" s="196"/>
      <c r="H15" s="196"/>
      <c r="I15" s="196"/>
      <c r="J15" s="196"/>
      <c r="K15" s="196"/>
    </row>
    <row r="16" spans="1:25" x14ac:dyDescent="0.25">
      <c r="G16" s="196"/>
      <c r="H16" s="196"/>
      <c r="I16" s="196"/>
      <c r="J16" s="196"/>
      <c r="K16" s="196"/>
    </row>
    <row r="17" spans="7:11" x14ac:dyDescent="0.25">
      <c r="G17" s="196"/>
      <c r="H17" s="196"/>
      <c r="I17" s="196"/>
      <c r="J17" s="196"/>
      <c r="K17" s="196"/>
    </row>
    <row r="18" spans="7:11" x14ac:dyDescent="0.25">
      <c r="G18" s="196"/>
      <c r="H18" s="196"/>
      <c r="I18" s="196"/>
      <c r="J18" s="196"/>
      <c r="K18" s="196"/>
    </row>
    <row r="19" spans="7:11" x14ac:dyDescent="0.25">
      <c r="G19" s="196"/>
      <c r="H19" s="196"/>
      <c r="I19" s="196"/>
      <c r="J19" s="196"/>
      <c r="K19" s="196"/>
    </row>
    <row r="20" spans="7:11" x14ac:dyDescent="0.25">
      <c r="G20" s="196"/>
      <c r="H20" s="196"/>
      <c r="I20" s="196"/>
      <c r="J20" s="196"/>
      <c r="K20" s="196"/>
    </row>
    <row r="21" spans="7:11" x14ac:dyDescent="0.25">
      <c r="G21" s="196"/>
      <c r="H21" s="196"/>
      <c r="I21" s="196"/>
      <c r="J21" s="196"/>
      <c r="K21" s="196"/>
    </row>
    <row r="22" spans="7:11" x14ac:dyDescent="0.25">
      <c r="G22" s="196"/>
      <c r="H22" s="196"/>
      <c r="I22" s="196"/>
      <c r="J22" s="196"/>
      <c r="K22" s="196"/>
    </row>
    <row r="23" spans="7:11" x14ac:dyDescent="0.25">
      <c r="G23" s="196"/>
      <c r="H23" s="196"/>
      <c r="I23" s="196"/>
      <c r="J23" s="196"/>
      <c r="K23" s="196"/>
    </row>
    <row r="24" spans="7:11" x14ac:dyDescent="0.25">
      <c r="G24" s="196"/>
      <c r="H24" s="196"/>
      <c r="I24" s="196"/>
      <c r="J24" s="196"/>
      <c r="K24" s="196"/>
    </row>
    <row r="25" spans="7:11" x14ac:dyDescent="0.25">
      <c r="G25" s="196"/>
      <c r="H25" s="196"/>
      <c r="I25" s="196"/>
      <c r="J25" s="196"/>
      <c r="K25" s="196"/>
    </row>
    <row r="26" spans="7:11" x14ac:dyDescent="0.25">
      <c r="G26" s="196"/>
      <c r="H26" s="196"/>
      <c r="I26" s="196"/>
      <c r="J26" s="196"/>
      <c r="K26" s="196"/>
    </row>
    <row r="27" spans="7:11" x14ac:dyDescent="0.25">
      <c r="G27" s="196"/>
      <c r="H27" s="196"/>
      <c r="I27" s="196"/>
      <c r="J27" s="196"/>
      <c r="K27" s="196"/>
    </row>
    <row r="28" spans="7:11" x14ac:dyDescent="0.25">
      <c r="G28" s="196"/>
      <c r="H28" s="196"/>
      <c r="I28" s="196"/>
      <c r="J28" s="196"/>
      <c r="K28" s="196"/>
    </row>
    <row r="29" spans="7:11" x14ac:dyDescent="0.25">
      <c r="G29" s="196"/>
      <c r="H29" s="196"/>
      <c r="I29" s="196"/>
      <c r="J29" s="196"/>
      <c r="K29" s="196"/>
    </row>
    <row r="30" spans="7:11" x14ac:dyDescent="0.25">
      <c r="G30" s="196"/>
      <c r="H30" s="196"/>
      <c r="I30" s="196"/>
      <c r="J30" s="196"/>
      <c r="K30" s="196"/>
    </row>
    <row r="31" spans="7:11" x14ac:dyDescent="0.25">
      <c r="G31" s="196"/>
      <c r="H31" s="196"/>
      <c r="I31" s="196"/>
      <c r="J31" s="196"/>
      <c r="K31" s="196"/>
    </row>
    <row r="32" spans="7:11" x14ac:dyDescent="0.25">
      <c r="G32" s="196"/>
      <c r="H32" s="196"/>
      <c r="I32" s="196"/>
      <c r="J32" s="196"/>
      <c r="K32" s="196"/>
    </row>
    <row r="33" spans="7:11" x14ac:dyDescent="0.25">
      <c r="G33" s="196"/>
      <c r="H33" s="196"/>
      <c r="I33" s="196"/>
      <c r="J33" s="196"/>
      <c r="K33" s="196"/>
    </row>
    <row r="34" spans="7:11" x14ac:dyDescent="0.25">
      <c r="G34" s="196"/>
      <c r="H34" s="196"/>
      <c r="I34" s="196"/>
      <c r="J34" s="196"/>
      <c r="K34" s="196"/>
    </row>
    <row r="35" spans="7:11" x14ac:dyDescent="0.25">
      <c r="G35" s="196"/>
      <c r="H35" s="196"/>
      <c r="I35" s="196"/>
      <c r="J35" s="196"/>
      <c r="K35" s="196"/>
    </row>
    <row r="36" spans="7:11" x14ac:dyDescent="0.25">
      <c r="G36" s="196"/>
      <c r="H36" s="196"/>
      <c r="I36" s="196"/>
      <c r="J36" s="196"/>
      <c r="K36" s="196"/>
    </row>
    <row r="37" spans="7:11" x14ac:dyDescent="0.25">
      <c r="G37" s="196"/>
      <c r="H37" s="196"/>
      <c r="I37" s="196"/>
      <c r="J37" s="196"/>
      <c r="K37" s="196"/>
    </row>
    <row r="38" spans="7:11" x14ac:dyDescent="0.25">
      <c r="G38" s="196"/>
      <c r="H38" s="196"/>
      <c r="I38" s="196"/>
      <c r="J38" s="196"/>
      <c r="K38" s="196"/>
    </row>
    <row r="39" spans="7:11" x14ac:dyDescent="0.25">
      <c r="G39" s="196"/>
      <c r="H39" s="196"/>
      <c r="I39" s="196"/>
      <c r="J39" s="196"/>
      <c r="K39" s="196"/>
    </row>
    <row r="40" spans="7:11" x14ac:dyDescent="0.25">
      <c r="G40" s="196"/>
      <c r="H40" s="196"/>
      <c r="I40" s="196"/>
      <c r="J40" s="196"/>
      <c r="K40" s="196"/>
    </row>
    <row r="41" spans="7:11" x14ac:dyDescent="0.25">
      <c r="G41" s="196"/>
      <c r="H41" s="196"/>
      <c r="I41" s="196"/>
      <c r="J41" s="196"/>
      <c r="K41" s="196"/>
    </row>
    <row r="42" spans="7:11" x14ac:dyDescent="0.25">
      <c r="G42" s="196"/>
      <c r="H42" s="196"/>
      <c r="I42" s="196"/>
      <c r="J42" s="196"/>
      <c r="K42" s="196"/>
    </row>
    <row r="43" spans="7:11" x14ac:dyDescent="0.25">
      <c r="G43" s="196"/>
      <c r="H43" s="196"/>
      <c r="I43" s="196"/>
      <c r="J43" s="196"/>
      <c r="K43" s="196"/>
    </row>
    <row r="44" spans="7:11" x14ac:dyDescent="0.25">
      <c r="G44" s="196"/>
      <c r="H44" s="196"/>
      <c r="I44" s="196"/>
      <c r="J44" s="196"/>
      <c r="K44" s="196"/>
    </row>
    <row r="45" spans="7:11" x14ac:dyDescent="0.25">
      <c r="G45" s="196"/>
      <c r="H45" s="196"/>
      <c r="I45" s="196"/>
      <c r="J45" s="196"/>
      <c r="K45" s="196"/>
    </row>
    <row r="46" spans="7:11" x14ac:dyDescent="0.25">
      <c r="G46" s="196"/>
      <c r="H46" s="196"/>
      <c r="I46" s="196"/>
      <c r="J46" s="196"/>
      <c r="K46" s="196"/>
    </row>
    <row r="47" spans="7:11" x14ac:dyDescent="0.25">
      <c r="G47" s="196"/>
      <c r="H47" s="196"/>
      <c r="I47" s="196"/>
      <c r="J47" s="196"/>
      <c r="K47" s="196"/>
    </row>
    <row r="48" spans="7:11" x14ac:dyDescent="0.25">
      <c r="G48" s="196"/>
      <c r="H48" s="196"/>
      <c r="I48" s="196"/>
      <c r="J48" s="196"/>
      <c r="K48" s="196"/>
    </row>
    <row r="49" spans="7:11" x14ac:dyDescent="0.25">
      <c r="G49" s="196"/>
      <c r="H49" s="196"/>
      <c r="I49" s="196"/>
      <c r="J49" s="196"/>
      <c r="K49" s="196"/>
    </row>
    <row r="50" spans="7:11" x14ac:dyDescent="0.25">
      <c r="G50" s="196"/>
      <c r="H50" s="196"/>
      <c r="I50" s="196"/>
      <c r="J50" s="196"/>
      <c r="K50" s="196"/>
    </row>
    <row r="51" spans="7:11" x14ac:dyDescent="0.25">
      <c r="G51" s="196"/>
      <c r="H51" s="196"/>
      <c r="I51" s="196"/>
      <c r="J51" s="196"/>
      <c r="K51" s="196"/>
    </row>
    <row r="52" spans="7:11" x14ac:dyDescent="0.25">
      <c r="G52" s="196"/>
      <c r="H52" s="196"/>
      <c r="I52" s="196"/>
      <c r="J52" s="196"/>
      <c r="K52" s="196"/>
    </row>
    <row r="53" spans="7:11" x14ac:dyDescent="0.25">
      <c r="G53" s="196"/>
      <c r="H53" s="196"/>
      <c r="I53" s="196"/>
      <c r="J53" s="196"/>
      <c r="K53" s="196"/>
    </row>
    <row r="54" spans="7:11" x14ac:dyDescent="0.25">
      <c r="G54" s="196"/>
      <c r="H54" s="196"/>
      <c r="I54" s="196"/>
      <c r="J54" s="196"/>
      <c r="K54" s="196"/>
    </row>
    <row r="55" spans="7:11" x14ac:dyDescent="0.25">
      <c r="G55" s="196"/>
      <c r="H55" s="196"/>
      <c r="I55" s="196"/>
      <c r="J55" s="196"/>
      <c r="K55" s="196"/>
    </row>
    <row r="56" spans="7:11" x14ac:dyDescent="0.25">
      <c r="G56" s="196"/>
      <c r="H56" s="196"/>
      <c r="I56" s="196"/>
      <c r="J56" s="196"/>
      <c r="K56" s="196"/>
    </row>
    <row r="57" spans="7:11" x14ac:dyDescent="0.25">
      <c r="G57" s="196"/>
      <c r="H57" s="196"/>
      <c r="I57" s="196"/>
      <c r="J57" s="196"/>
      <c r="K57" s="196"/>
    </row>
    <row r="58" spans="7:11" x14ac:dyDescent="0.25">
      <c r="G58" s="196"/>
      <c r="H58" s="196"/>
      <c r="I58" s="196"/>
      <c r="J58" s="196"/>
      <c r="K58" s="196"/>
    </row>
    <row r="59" spans="7:11" x14ac:dyDescent="0.25">
      <c r="G59" s="196"/>
      <c r="H59" s="196"/>
      <c r="I59" s="196"/>
      <c r="J59" s="196"/>
      <c r="K59" s="196"/>
    </row>
    <row r="60" spans="7:11" x14ac:dyDescent="0.25">
      <c r="G60" s="196"/>
      <c r="H60" s="196"/>
      <c r="I60" s="196"/>
      <c r="J60" s="196"/>
      <c r="K60" s="196"/>
    </row>
    <row r="61" spans="7:11" x14ac:dyDescent="0.25">
      <c r="G61" s="196"/>
      <c r="H61" s="196"/>
      <c r="I61" s="196"/>
      <c r="J61" s="196"/>
      <c r="K61" s="196"/>
    </row>
    <row r="62" spans="7:11" x14ac:dyDescent="0.25">
      <c r="G62" s="196"/>
      <c r="H62" s="196"/>
      <c r="I62" s="196"/>
      <c r="J62" s="196"/>
      <c r="K62" s="196"/>
    </row>
    <row r="63" spans="7:11" x14ac:dyDescent="0.25">
      <c r="G63" s="196"/>
      <c r="H63" s="196"/>
      <c r="I63" s="196"/>
      <c r="J63" s="196"/>
      <c r="K63" s="196"/>
    </row>
    <row r="64" spans="7:11" x14ac:dyDescent="0.25">
      <c r="G64" s="196"/>
      <c r="H64" s="196"/>
      <c r="I64" s="196"/>
      <c r="J64" s="196"/>
      <c r="K64" s="196"/>
    </row>
    <row r="65" spans="7:11" x14ac:dyDescent="0.25">
      <c r="G65" s="196"/>
      <c r="H65" s="196"/>
      <c r="I65" s="196"/>
      <c r="J65" s="196"/>
      <c r="K65" s="196"/>
    </row>
    <row r="66" spans="7:11" x14ac:dyDescent="0.25">
      <c r="G66" s="196"/>
      <c r="H66" s="196"/>
      <c r="I66" s="196"/>
      <c r="J66" s="196"/>
      <c r="K66" s="196"/>
    </row>
    <row r="67" spans="7:11" x14ac:dyDescent="0.25">
      <c r="G67" s="196"/>
      <c r="H67" s="196"/>
      <c r="I67" s="196"/>
      <c r="J67" s="196"/>
      <c r="K67" s="196"/>
    </row>
    <row r="68" spans="7:11" x14ac:dyDescent="0.25">
      <c r="G68" s="196"/>
      <c r="H68" s="196"/>
      <c r="I68" s="196"/>
      <c r="J68" s="196"/>
      <c r="K68" s="196"/>
    </row>
    <row r="69" spans="7:11" x14ac:dyDescent="0.25">
      <c r="G69" s="196"/>
      <c r="H69" s="196"/>
      <c r="I69" s="196"/>
      <c r="J69" s="196"/>
      <c r="K69" s="196"/>
    </row>
    <row r="70" spans="7:11" x14ac:dyDescent="0.25">
      <c r="G70" s="196"/>
      <c r="H70" s="196"/>
      <c r="I70" s="196"/>
      <c r="J70" s="196"/>
      <c r="K70" s="196"/>
    </row>
    <row r="71" spans="7:11" x14ac:dyDescent="0.25">
      <c r="G71" s="196"/>
      <c r="H71" s="196"/>
      <c r="I71" s="196"/>
      <c r="J71" s="196"/>
      <c r="K71" s="196"/>
    </row>
    <row r="72" spans="7:11" x14ac:dyDescent="0.25">
      <c r="G72" s="196"/>
      <c r="H72" s="196"/>
      <c r="I72" s="196"/>
      <c r="J72" s="196"/>
      <c r="K72" s="196"/>
    </row>
    <row r="73" spans="7:11" x14ac:dyDescent="0.25">
      <c r="G73" s="196"/>
      <c r="H73" s="196"/>
      <c r="I73" s="196"/>
      <c r="J73" s="196"/>
      <c r="K73" s="196"/>
    </row>
    <row r="74" spans="7:11" x14ac:dyDescent="0.25">
      <c r="G74" s="196"/>
      <c r="H74" s="196"/>
      <c r="I74" s="196"/>
      <c r="J74" s="196"/>
      <c r="K74" s="196"/>
    </row>
    <row r="75" spans="7:11" x14ac:dyDescent="0.25">
      <c r="G75" s="196"/>
      <c r="H75" s="196"/>
      <c r="I75" s="196"/>
      <c r="J75" s="196"/>
      <c r="K75" s="196"/>
    </row>
    <row r="76" spans="7:11" x14ac:dyDescent="0.25">
      <c r="G76" s="196"/>
      <c r="H76" s="196"/>
      <c r="I76" s="196"/>
      <c r="J76" s="196"/>
      <c r="K76" s="196"/>
    </row>
    <row r="77" spans="7:11" x14ac:dyDescent="0.25">
      <c r="G77" s="196"/>
      <c r="H77" s="196"/>
      <c r="I77" s="196"/>
      <c r="J77" s="196"/>
      <c r="K77" s="196"/>
    </row>
    <row r="78" spans="7:11" x14ac:dyDescent="0.25">
      <c r="G78" s="196"/>
      <c r="H78" s="196"/>
      <c r="I78" s="196"/>
      <c r="J78" s="196"/>
      <c r="K78" s="196"/>
    </row>
    <row r="79" spans="7:11" x14ac:dyDescent="0.25">
      <c r="G79" s="196"/>
      <c r="H79" s="196"/>
      <c r="I79" s="196"/>
      <c r="J79" s="196"/>
      <c r="K79" s="196"/>
    </row>
    <row r="80" spans="7:11" x14ac:dyDescent="0.25">
      <c r="G80" s="196"/>
      <c r="H80" s="196"/>
      <c r="I80" s="196"/>
      <c r="J80" s="196"/>
      <c r="K80" s="196"/>
    </row>
    <row r="81" spans="7:11" x14ac:dyDescent="0.25">
      <c r="G81" s="196"/>
      <c r="H81" s="196"/>
      <c r="I81" s="196"/>
      <c r="J81" s="196"/>
      <c r="K81" s="196"/>
    </row>
    <row r="82" spans="7:11" x14ac:dyDescent="0.25">
      <c r="G82" s="196"/>
      <c r="H82" s="196"/>
      <c r="I82" s="196"/>
      <c r="J82" s="196"/>
      <c r="K82" s="196"/>
    </row>
    <row r="83" spans="7:11" x14ac:dyDescent="0.25">
      <c r="G83" s="196"/>
      <c r="H83" s="196"/>
      <c r="I83" s="196"/>
      <c r="J83" s="196"/>
      <c r="K83" s="196"/>
    </row>
    <row r="84" spans="7:11" x14ac:dyDescent="0.25">
      <c r="G84" s="196"/>
      <c r="H84" s="196"/>
      <c r="I84" s="196"/>
      <c r="J84" s="196"/>
      <c r="K84" s="196"/>
    </row>
    <row r="85" spans="7:11" x14ac:dyDescent="0.25">
      <c r="G85" s="196"/>
      <c r="H85" s="196"/>
      <c r="I85" s="196"/>
      <c r="J85" s="196"/>
      <c r="K85" s="196"/>
    </row>
    <row r="86" spans="7:11" x14ac:dyDescent="0.25">
      <c r="G86" s="196"/>
      <c r="H86" s="196"/>
      <c r="I86" s="196"/>
      <c r="J86" s="196"/>
      <c r="K86" s="196"/>
    </row>
    <row r="87" spans="7:11" x14ac:dyDescent="0.25">
      <c r="G87" s="196"/>
      <c r="H87" s="196"/>
      <c r="I87" s="196"/>
      <c r="J87" s="196"/>
      <c r="K87" s="196"/>
    </row>
    <row r="88" spans="7:11" x14ac:dyDescent="0.25">
      <c r="G88" s="196"/>
      <c r="H88" s="196"/>
      <c r="I88" s="196"/>
      <c r="J88" s="196"/>
      <c r="K88" s="196"/>
    </row>
    <row r="89" spans="7:11" x14ac:dyDescent="0.25">
      <c r="G89" s="196"/>
      <c r="H89" s="196"/>
      <c r="I89" s="196"/>
      <c r="J89" s="196"/>
      <c r="K89" s="196"/>
    </row>
    <row r="90" spans="7:11" x14ac:dyDescent="0.25">
      <c r="G90" s="196"/>
      <c r="H90" s="196"/>
      <c r="I90" s="196"/>
      <c r="J90" s="196"/>
      <c r="K90" s="196"/>
    </row>
    <row r="91" spans="7:11" x14ac:dyDescent="0.25">
      <c r="G91" s="196"/>
      <c r="H91" s="196"/>
      <c r="I91" s="196"/>
      <c r="J91" s="196"/>
      <c r="K91" s="196"/>
    </row>
    <row r="92" spans="7:11" x14ac:dyDescent="0.25">
      <c r="G92" s="196"/>
      <c r="H92" s="196"/>
      <c r="I92" s="196"/>
      <c r="J92" s="196"/>
      <c r="K92" s="196"/>
    </row>
    <row r="93" spans="7:11" x14ac:dyDescent="0.25">
      <c r="G93" s="196"/>
      <c r="H93" s="196"/>
      <c r="I93" s="196"/>
      <c r="J93" s="196"/>
      <c r="K93" s="196"/>
    </row>
    <row r="94" spans="7:11" x14ac:dyDescent="0.25">
      <c r="G94" s="196"/>
      <c r="H94" s="196"/>
      <c r="I94" s="196"/>
      <c r="J94" s="196"/>
      <c r="K94" s="196"/>
    </row>
    <row r="95" spans="7:11" x14ac:dyDescent="0.25">
      <c r="G95" s="196"/>
      <c r="H95" s="196"/>
      <c r="I95" s="196"/>
      <c r="J95" s="196"/>
      <c r="K95" s="196"/>
    </row>
    <row r="96" spans="7:11" x14ac:dyDescent="0.25">
      <c r="G96" s="196"/>
      <c r="H96" s="196"/>
      <c r="I96" s="196"/>
      <c r="J96" s="196"/>
      <c r="K96" s="196"/>
    </row>
    <row r="97" spans="7:11" x14ac:dyDescent="0.25">
      <c r="G97" s="196"/>
      <c r="H97" s="196"/>
      <c r="I97" s="196"/>
      <c r="J97" s="196"/>
      <c r="K97" s="196"/>
    </row>
    <row r="98" spans="7:11" x14ac:dyDescent="0.25">
      <c r="G98" s="196"/>
      <c r="H98" s="196"/>
      <c r="I98" s="196"/>
      <c r="J98" s="196"/>
      <c r="K98" s="196"/>
    </row>
    <row r="99" spans="7:11" x14ac:dyDescent="0.25">
      <c r="G99" s="196"/>
      <c r="H99" s="196"/>
      <c r="I99" s="196"/>
      <c r="J99" s="196"/>
      <c r="K99" s="196"/>
    </row>
    <row r="100" spans="7:11" x14ac:dyDescent="0.25">
      <c r="G100" s="196"/>
      <c r="H100" s="196"/>
      <c r="I100" s="196"/>
      <c r="J100" s="196"/>
      <c r="K100" s="196"/>
    </row>
    <row r="101" spans="7:11" x14ac:dyDescent="0.25">
      <c r="G101" s="196"/>
      <c r="H101" s="196"/>
      <c r="I101" s="196"/>
      <c r="J101" s="196"/>
      <c r="K101" s="196"/>
    </row>
    <row r="102" spans="7:11" x14ac:dyDescent="0.25">
      <c r="G102" s="196"/>
      <c r="H102" s="196"/>
      <c r="I102" s="196"/>
      <c r="J102" s="196"/>
      <c r="K102" s="196"/>
    </row>
    <row r="103" spans="7:11" x14ac:dyDescent="0.25">
      <c r="G103" s="196"/>
      <c r="H103" s="196"/>
      <c r="I103" s="196"/>
      <c r="J103" s="196"/>
      <c r="K103" s="196"/>
    </row>
    <row r="104" spans="7:11" x14ac:dyDescent="0.25">
      <c r="G104" s="196"/>
      <c r="H104" s="196"/>
      <c r="I104" s="196"/>
      <c r="J104" s="196"/>
      <c r="K104" s="196"/>
    </row>
    <row r="105" spans="7:11" x14ac:dyDescent="0.25">
      <c r="G105" s="196"/>
      <c r="H105" s="196"/>
      <c r="I105" s="196"/>
      <c r="J105" s="196"/>
      <c r="K105" s="196"/>
    </row>
    <row r="106" spans="7:11" x14ac:dyDescent="0.25">
      <c r="G106" s="196"/>
      <c r="H106" s="196"/>
      <c r="I106" s="196"/>
      <c r="J106" s="196"/>
      <c r="K106" s="196"/>
    </row>
    <row r="107" spans="7:11" x14ac:dyDescent="0.25">
      <c r="G107" s="196"/>
      <c r="H107" s="196"/>
      <c r="I107" s="196"/>
      <c r="J107" s="196"/>
      <c r="K107" s="196"/>
    </row>
    <row r="108" spans="7:11" x14ac:dyDescent="0.25">
      <c r="G108" s="196"/>
      <c r="H108" s="196"/>
      <c r="I108" s="196"/>
      <c r="J108" s="196"/>
      <c r="K108" s="196"/>
    </row>
    <row r="109" spans="7:11" x14ac:dyDescent="0.25">
      <c r="G109" s="196"/>
      <c r="H109" s="196"/>
      <c r="I109" s="196"/>
      <c r="J109" s="196"/>
      <c r="K109" s="196"/>
    </row>
    <row r="110" spans="7:11" x14ac:dyDescent="0.25">
      <c r="G110" s="196"/>
      <c r="H110" s="196"/>
      <c r="I110" s="196"/>
      <c r="J110" s="196"/>
      <c r="K110" s="196"/>
    </row>
    <row r="111" spans="7:11" x14ac:dyDescent="0.25">
      <c r="G111" s="196"/>
      <c r="H111" s="196"/>
      <c r="I111" s="196"/>
      <c r="J111" s="196"/>
      <c r="K111" s="196"/>
    </row>
    <row r="112" spans="7:11" x14ac:dyDescent="0.25">
      <c r="G112" s="196"/>
      <c r="H112" s="196"/>
      <c r="I112" s="196"/>
      <c r="J112" s="196"/>
      <c r="K112" s="196"/>
    </row>
    <row r="113" spans="7:11" x14ac:dyDescent="0.25">
      <c r="G113" s="196"/>
      <c r="H113" s="196"/>
      <c r="I113" s="196"/>
      <c r="J113" s="196"/>
      <c r="K113" s="196"/>
    </row>
    <row r="114" spans="7:11" x14ac:dyDescent="0.25">
      <c r="G114" s="196"/>
      <c r="H114" s="196"/>
      <c r="I114" s="196"/>
      <c r="J114" s="196"/>
      <c r="K114" s="196"/>
    </row>
    <row r="115" spans="7:11" x14ac:dyDescent="0.25">
      <c r="G115" s="196"/>
      <c r="H115" s="196"/>
      <c r="I115" s="196"/>
      <c r="J115" s="196"/>
      <c r="K115" s="196"/>
    </row>
    <row r="116" spans="7:11" x14ac:dyDescent="0.25">
      <c r="G116" s="196"/>
      <c r="H116" s="196"/>
      <c r="I116" s="196"/>
      <c r="J116" s="196"/>
      <c r="K116" s="196"/>
    </row>
    <row r="117" spans="7:11" x14ac:dyDescent="0.25">
      <c r="G117" s="196"/>
      <c r="H117" s="196"/>
      <c r="I117" s="196"/>
      <c r="J117" s="196"/>
      <c r="K117" s="196"/>
    </row>
    <row r="118" spans="7:11" x14ac:dyDescent="0.25">
      <c r="G118" s="196"/>
      <c r="H118" s="196"/>
      <c r="I118" s="196"/>
      <c r="J118" s="196"/>
      <c r="K118" s="196"/>
    </row>
    <row r="119" spans="7:11" x14ac:dyDescent="0.25">
      <c r="G119" s="196"/>
      <c r="H119" s="196"/>
      <c r="I119" s="196"/>
      <c r="J119" s="196"/>
      <c r="K119" s="196"/>
    </row>
    <row r="120" spans="7:11" x14ac:dyDescent="0.25">
      <c r="G120" s="196"/>
      <c r="H120" s="196"/>
      <c r="I120" s="196"/>
      <c r="J120" s="196"/>
      <c r="K120" s="196"/>
    </row>
    <row r="121" spans="7:11" x14ac:dyDescent="0.25">
      <c r="G121" s="196"/>
      <c r="H121" s="196"/>
      <c r="I121" s="196"/>
      <c r="J121" s="196"/>
      <c r="K121" s="196"/>
    </row>
    <row r="122" spans="7:11" x14ac:dyDescent="0.25">
      <c r="G122" s="196"/>
      <c r="H122" s="196"/>
      <c r="I122" s="196"/>
      <c r="J122" s="196"/>
      <c r="K122" s="196"/>
    </row>
    <row r="123" spans="7:11" x14ac:dyDescent="0.25">
      <c r="G123" s="196"/>
      <c r="H123" s="196"/>
      <c r="I123" s="196"/>
      <c r="J123" s="196"/>
      <c r="K123" s="196"/>
    </row>
    <row r="124" spans="7:11" x14ac:dyDescent="0.25">
      <c r="G124" s="196"/>
      <c r="H124" s="196"/>
      <c r="I124" s="196"/>
      <c r="J124" s="196"/>
      <c r="K124" s="196"/>
    </row>
    <row r="125" spans="7:11" x14ac:dyDescent="0.25">
      <c r="G125" s="196"/>
      <c r="H125" s="196"/>
      <c r="I125" s="196"/>
      <c r="J125" s="196"/>
      <c r="K125" s="196"/>
    </row>
    <row r="126" spans="7:11" x14ac:dyDescent="0.25">
      <c r="G126" s="196"/>
      <c r="H126" s="196"/>
      <c r="I126" s="196"/>
      <c r="J126" s="196"/>
      <c r="K126" s="196"/>
    </row>
    <row r="127" spans="7:11" x14ac:dyDescent="0.25">
      <c r="G127" s="196"/>
      <c r="H127" s="196"/>
      <c r="I127" s="196"/>
      <c r="J127" s="196"/>
      <c r="K127" s="196"/>
    </row>
    <row r="128" spans="7:11" x14ac:dyDescent="0.25">
      <c r="G128" s="196"/>
      <c r="H128" s="196"/>
      <c r="I128" s="196"/>
      <c r="J128" s="196"/>
      <c r="K128" s="196"/>
    </row>
    <row r="129" spans="7:11" x14ac:dyDescent="0.25">
      <c r="G129" s="196"/>
      <c r="H129" s="196"/>
      <c r="I129" s="196"/>
      <c r="J129" s="196"/>
      <c r="K129" s="196"/>
    </row>
    <row r="130" spans="7:11" x14ac:dyDescent="0.25">
      <c r="G130" s="196"/>
      <c r="H130" s="196"/>
      <c r="I130" s="196"/>
      <c r="J130" s="196"/>
      <c r="K130" s="196"/>
    </row>
    <row r="131" spans="7:11" x14ac:dyDescent="0.25">
      <c r="G131" s="196"/>
      <c r="H131" s="196"/>
      <c r="I131" s="196"/>
      <c r="J131" s="196"/>
      <c r="K131" s="196"/>
    </row>
    <row r="132" spans="7:11" x14ac:dyDescent="0.25">
      <c r="G132" s="196"/>
      <c r="H132" s="196"/>
      <c r="I132" s="196"/>
      <c r="J132" s="196"/>
      <c r="K132" s="196"/>
    </row>
    <row r="133" spans="7:11" x14ac:dyDescent="0.25">
      <c r="G133" s="196"/>
      <c r="H133" s="196"/>
      <c r="I133" s="196"/>
      <c r="J133" s="196"/>
      <c r="K133" s="196"/>
    </row>
    <row r="134" spans="7:11" x14ac:dyDescent="0.25">
      <c r="G134" s="196"/>
      <c r="H134" s="196"/>
      <c r="I134" s="196"/>
      <c r="J134" s="196"/>
      <c r="K134" s="196"/>
    </row>
    <row r="135" spans="7:11" x14ac:dyDescent="0.25">
      <c r="G135" s="196"/>
      <c r="H135" s="196"/>
      <c r="I135" s="196"/>
      <c r="J135" s="196"/>
      <c r="K135" s="196"/>
    </row>
    <row r="136" spans="7:11" x14ac:dyDescent="0.25">
      <c r="G136" s="196"/>
      <c r="H136" s="196"/>
      <c r="I136" s="196"/>
      <c r="J136" s="196"/>
      <c r="K136" s="196"/>
    </row>
    <row r="137" spans="7:11" x14ac:dyDescent="0.25">
      <c r="G137" s="196"/>
      <c r="H137" s="196"/>
      <c r="I137" s="196"/>
      <c r="J137" s="196"/>
      <c r="K137" s="196"/>
    </row>
    <row r="138" spans="7:11" x14ac:dyDescent="0.25">
      <c r="G138" s="196"/>
      <c r="H138" s="196"/>
      <c r="I138" s="196"/>
      <c r="J138" s="196"/>
      <c r="K138" s="196"/>
    </row>
    <row r="139" spans="7:11" x14ac:dyDescent="0.25">
      <c r="G139" s="196"/>
      <c r="H139" s="196"/>
      <c r="I139" s="196"/>
      <c r="J139" s="196"/>
      <c r="K139" s="196"/>
    </row>
    <row r="140" spans="7:11" x14ac:dyDescent="0.25">
      <c r="G140" s="196"/>
      <c r="H140" s="196"/>
      <c r="I140" s="196"/>
      <c r="J140" s="196"/>
      <c r="K140" s="196"/>
    </row>
    <row r="141" spans="7:11" x14ac:dyDescent="0.25">
      <c r="G141" s="196"/>
      <c r="H141" s="196"/>
      <c r="I141" s="196"/>
      <c r="J141" s="196"/>
      <c r="K141" s="196"/>
    </row>
    <row r="142" spans="7:11" x14ac:dyDescent="0.25">
      <c r="G142" s="196"/>
      <c r="H142" s="196"/>
      <c r="I142" s="196"/>
      <c r="J142" s="196"/>
      <c r="K142" s="196"/>
    </row>
    <row r="143" spans="7:11" x14ac:dyDescent="0.25">
      <c r="G143" s="196"/>
      <c r="H143" s="196"/>
      <c r="I143" s="196"/>
      <c r="J143" s="196"/>
      <c r="K143" s="196"/>
    </row>
    <row r="144" spans="7:11" x14ac:dyDescent="0.25">
      <c r="G144" s="196"/>
      <c r="H144" s="196"/>
      <c r="I144" s="196"/>
      <c r="J144" s="196"/>
      <c r="K144" s="196"/>
    </row>
    <row r="145" spans="7:11" x14ac:dyDescent="0.25">
      <c r="G145" s="196"/>
      <c r="H145" s="196"/>
      <c r="I145" s="196"/>
      <c r="J145" s="196"/>
      <c r="K145" s="196"/>
    </row>
    <row r="146" spans="7:11" x14ac:dyDescent="0.25">
      <c r="G146" s="196"/>
      <c r="H146" s="196"/>
      <c r="I146" s="196"/>
      <c r="J146" s="196"/>
      <c r="K146" s="196"/>
    </row>
    <row r="147" spans="7:11" x14ac:dyDescent="0.25">
      <c r="G147" s="196"/>
      <c r="H147" s="196"/>
      <c r="I147" s="196"/>
      <c r="J147" s="196"/>
      <c r="K147" s="196"/>
    </row>
    <row r="148" spans="7:11" x14ac:dyDescent="0.25">
      <c r="G148" s="196"/>
      <c r="H148" s="196"/>
      <c r="I148" s="196"/>
      <c r="J148" s="196"/>
      <c r="K148" s="196"/>
    </row>
    <row r="149" spans="7:11" x14ac:dyDescent="0.25">
      <c r="G149" s="196"/>
      <c r="H149" s="196"/>
      <c r="I149" s="196"/>
      <c r="J149" s="196"/>
      <c r="K149" s="196"/>
    </row>
    <row r="150" spans="7:11" x14ac:dyDescent="0.25">
      <c r="G150" s="196"/>
      <c r="H150" s="196"/>
      <c r="I150" s="196"/>
      <c r="J150" s="196"/>
      <c r="K150" s="196"/>
    </row>
    <row r="151" spans="7:11" x14ac:dyDescent="0.25">
      <c r="G151" s="196"/>
      <c r="H151" s="196"/>
      <c r="I151" s="196"/>
      <c r="J151" s="196"/>
      <c r="K151" s="196"/>
    </row>
    <row r="152" spans="7:11" x14ac:dyDescent="0.25">
      <c r="G152" s="196"/>
      <c r="H152" s="196"/>
      <c r="I152" s="196"/>
      <c r="J152" s="196"/>
      <c r="K152" s="196"/>
    </row>
    <row r="153" spans="7:11" x14ac:dyDescent="0.25">
      <c r="G153" s="196"/>
      <c r="H153" s="196"/>
      <c r="I153" s="196"/>
      <c r="J153" s="196"/>
      <c r="K153" s="196"/>
    </row>
    <row r="154" spans="7:11" x14ac:dyDescent="0.25">
      <c r="G154" s="196"/>
      <c r="H154" s="196"/>
      <c r="I154" s="196"/>
      <c r="J154" s="196"/>
      <c r="K154" s="196"/>
    </row>
    <row r="155" spans="7:11" x14ac:dyDescent="0.25">
      <c r="G155" s="196"/>
      <c r="H155" s="196"/>
      <c r="I155" s="196"/>
      <c r="J155" s="196"/>
      <c r="K155" s="196"/>
    </row>
    <row r="156" spans="7:11" x14ac:dyDescent="0.25">
      <c r="G156" s="196"/>
      <c r="H156" s="196"/>
      <c r="I156" s="196"/>
      <c r="J156" s="196"/>
      <c r="K156" s="196"/>
    </row>
    <row r="157" spans="7:11" x14ac:dyDescent="0.25">
      <c r="G157" s="196"/>
      <c r="H157" s="196"/>
      <c r="I157" s="196"/>
      <c r="J157" s="196"/>
      <c r="K157" s="196"/>
    </row>
    <row r="158" spans="7:11" x14ac:dyDescent="0.25">
      <c r="G158" s="196"/>
      <c r="H158" s="196"/>
      <c r="I158" s="196"/>
      <c r="J158" s="196"/>
      <c r="K158" s="196"/>
    </row>
    <row r="159" spans="7:11" x14ac:dyDescent="0.25">
      <c r="G159" s="196"/>
      <c r="H159" s="196"/>
      <c r="I159" s="196"/>
      <c r="J159" s="196"/>
      <c r="K159" s="196"/>
    </row>
    <row r="160" spans="7:11" x14ac:dyDescent="0.25">
      <c r="G160" s="196"/>
      <c r="H160" s="196"/>
      <c r="I160" s="196"/>
      <c r="J160" s="196"/>
      <c r="K160" s="196"/>
    </row>
    <row r="161" spans="7:11" x14ac:dyDescent="0.25">
      <c r="G161" s="196"/>
      <c r="H161" s="196"/>
      <c r="I161" s="196"/>
      <c r="J161" s="196"/>
      <c r="K161" s="196"/>
    </row>
    <row r="162" spans="7:11" x14ac:dyDescent="0.25">
      <c r="G162" s="196"/>
      <c r="H162" s="196"/>
      <c r="I162" s="196"/>
      <c r="J162" s="196"/>
      <c r="K162" s="196"/>
    </row>
    <row r="163" spans="7:11" x14ac:dyDescent="0.25">
      <c r="G163" s="196"/>
      <c r="H163" s="196"/>
      <c r="I163" s="196"/>
      <c r="J163" s="196"/>
      <c r="K163" s="196"/>
    </row>
    <row r="164" spans="7:11" x14ac:dyDescent="0.25">
      <c r="G164" s="196"/>
      <c r="H164" s="196"/>
      <c r="I164" s="196"/>
      <c r="J164" s="196"/>
      <c r="K164" s="196"/>
    </row>
    <row r="165" spans="7:11" x14ac:dyDescent="0.25">
      <c r="G165" s="196"/>
      <c r="H165" s="196"/>
      <c r="I165" s="196"/>
      <c r="J165" s="196"/>
      <c r="K165" s="196"/>
    </row>
    <row r="166" spans="7:11" x14ac:dyDescent="0.25">
      <c r="G166" s="196"/>
      <c r="H166" s="196"/>
      <c r="I166" s="196"/>
      <c r="J166" s="196"/>
      <c r="K166" s="196"/>
    </row>
    <row r="167" spans="7:11" x14ac:dyDescent="0.25">
      <c r="G167" s="196"/>
      <c r="H167" s="196"/>
      <c r="I167" s="196"/>
      <c r="J167" s="196"/>
      <c r="K167" s="196"/>
    </row>
    <row r="168" spans="7:11" x14ac:dyDescent="0.25">
      <c r="G168" s="196"/>
      <c r="H168" s="196"/>
      <c r="I168" s="196"/>
      <c r="J168" s="196"/>
      <c r="K168" s="196"/>
    </row>
    <row r="169" spans="7:11" x14ac:dyDescent="0.25">
      <c r="G169" s="196"/>
      <c r="H169" s="196"/>
      <c r="I169" s="196"/>
      <c r="J169" s="196"/>
      <c r="K169" s="196"/>
    </row>
    <row r="170" spans="7:11" x14ac:dyDescent="0.25">
      <c r="G170" s="196"/>
      <c r="H170" s="196"/>
      <c r="I170" s="196"/>
      <c r="J170" s="196"/>
      <c r="K170" s="196"/>
    </row>
    <row r="171" spans="7:11" x14ac:dyDescent="0.25">
      <c r="G171" s="196"/>
      <c r="H171" s="196"/>
      <c r="I171" s="196"/>
      <c r="J171" s="196"/>
      <c r="K171" s="196"/>
    </row>
    <row r="172" spans="7:11" x14ac:dyDescent="0.25">
      <c r="G172" s="196"/>
      <c r="H172" s="196"/>
      <c r="I172" s="196"/>
      <c r="J172" s="196"/>
      <c r="K172" s="196"/>
    </row>
    <row r="173" spans="7:11" x14ac:dyDescent="0.25">
      <c r="G173" s="196"/>
      <c r="H173" s="196"/>
      <c r="I173" s="196"/>
      <c r="J173" s="196"/>
      <c r="K173" s="196"/>
    </row>
    <row r="174" spans="7:11" x14ac:dyDescent="0.25">
      <c r="G174" s="196"/>
      <c r="H174" s="196"/>
      <c r="I174" s="196"/>
      <c r="J174" s="196"/>
      <c r="K174" s="196"/>
    </row>
    <row r="175" spans="7:11" x14ac:dyDescent="0.25">
      <c r="G175" s="196"/>
      <c r="H175" s="196"/>
      <c r="I175" s="196"/>
      <c r="J175" s="196"/>
      <c r="K175" s="196"/>
    </row>
    <row r="176" spans="7:11" x14ac:dyDescent="0.25">
      <c r="G176" s="196"/>
      <c r="H176" s="196"/>
      <c r="I176" s="196"/>
      <c r="J176" s="196"/>
      <c r="K176" s="196"/>
    </row>
    <row r="177" spans="7:11" x14ac:dyDescent="0.25">
      <c r="G177" s="196"/>
      <c r="H177" s="196"/>
      <c r="I177" s="196"/>
      <c r="J177" s="196"/>
      <c r="K177" s="196"/>
    </row>
    <row r="178" spans="7:11" x14ac:dyDescent="0.25">
      <c r="G178" s="196"/>
      <c r="H178" s="196"/>
      <c r="I178" s="196"/>
      <c r="J178" s="196"/>
      <c r="K178" s="196"/>
    </row>
    <row r="179" spans="7:11" x14ac:dyDescent="0.25">
      <c r="G179" s="196"/>
      <c r="H179" s="196"/>
      <c r="I179" s="196"/>
      <c r="J179" s="196"/>
      <c r="K179" s="196"/>
    </row>
    <row r="180" spans="7:11" x14ac:dyDescent="0.25">
      <c r="G180" s="196"/>
      <c r="H180" s="196"/>
      <c r="I180" s="196"/>
      <c r="J180" s="196"/>
      <c r="K180" s="196"/>
    </row>
    <row r="181" spans="7:11" x14ac:dyDescent="0.25">
      <c r="G181" s="196"/>
      <c r="H181" s="196"/>
      <c r="I181" s="196"/>
      <c r="J181" s="196"/>
      <c r="K181" s="196"/>
    </row>
    <row r="182" spans="7:11" x14ac:dyDescent="0.25">
      <c r="G182" s="196"/>
      <c r="H182" s="196"/>
      <c r="I182" s="196"/>
      <c r="J182" s="196"/>
      <c r="K182" s="196"/>
    </row>
    <row r="183" spans="7:11" x14ac:dyDescent="0.25">
      <c r="G183" s="196"/>
      <c r="H183" s="196"/>
      <c r="I183" s="196"/>
      <c r="J183" s="196"/>
      <c r="K183" s="196"/>
    </row>
    <row r="184" spans="7:11" x14ac:dyDescent="0.25">
      <c r="G184" s="196"/>
      <c r="H184" s="196"/>
      <c r="I184" s="196"/>
      <c r="J184" s="196"/>
      <c r="K184" s="196"/>
    </row>
    <row r="185" spans="7:11" x14ac:dyDescent="0.25">
      <c r="G185" s="196"/>
      <c r="H185" s="196"/>
      <c r="I185" s="196"/>
      <c r="J185" s="196"/>
      <c r="K185" s="196"/>
    </row>
    <row r="186" spans="7:11" x14ac:dyDescent="0.25">
      <c r="G186" s="196"/>
      <c r="H186" s="196"/>
      <c r="I186" s="196"/>
      <c r="J186" s="196"/>
      <c r="K186" s="196"/>
    </row>
    <row r="187" spans="7:11" x14ac:dyDescent="0.25">
      <c r="G187" s="196"/>
      <c r="H187" s="196"/>
      <c r="I187" s="196"/>
      <c r="J187" s="196"/>
      <c r="K187" s="196"/>
    </row>
    <row r="188" spans="7:11" x14ac:dyDescent="0.25">
      <c r="G188" s="196"/>
      <c r="H188" s="196"/>
      <c r="I188" s="196"/>
      <c r="J188" s="196"/>
      <c r="K188" s="196"/>
    </row>
    <row r="189" spans="7:11" x14ac:dyDescent="0.25">
      <c r="G189" s="196"/>
      <c r="H189" s="196"/>
      <c r="I189" s="196"/>
      <c r="J189" s="196"/>
      <c r="K189" s="196"/>
    </row>
    <row r="190" spans="7:11" x14ac:dyDescent="0.25">
      <c r="G190" s="196"/>
      <c r="H190" s="196"/>
      <c r="I190" s="196"/>
      <c r="J190" s="196"/>
      <c r="K190" s="196"/>
    </row>
    <row r="191" spans="7:11" x14ac:dyDescent="0.25">
      <c r="G191" s="196"/>
      <c r="H191" s="196"/>
      <c r="I191" s="196"/>
      <c r="J191" s="196"/>
      <c r="K191" s="196"/>
    </row>
    <row r="192" spans="7:11" x14ac:dyDescent="0.25">
      <c r="G192" s="196"/>
      <c r="H192" s="196"/>
      <c r="I192" s="196"/>
      <c r="J192" s="196"/>
      <c r="K192" s="196"/>
    </row>
    <row r="193" spans="7:11" x14ac:dyDescent="0.25">
      <c r="G193" s="196"/>
      <c r="H193" s="196"/>
      <c r="I193" s="196"/>
      <c r="J193" s="196"/>
      <c r="K193" s="196"/>
    </row>
    <row r="194" spans="7:11" x14ac:dyDescent="0.25">
      <c r="G194" s="196"/>
      <c r="H194" s="196"/>
      <c r="I194" s="196"/>
      <c r="J194" s="196"/>
      <c r="K194" s="196"/>
    </row>
    <row r="195" spans="7:11" x14ac:dyDescent="0.25">
      <c r="G195" s="196"/>
      <c r="H195" s="196"/>
      <c r="I195" s="196"/>
      <c r="J195" s="196"/>
      <c r="K195" s="196"/>
    </row>
    <row r="196" spans="7:11" x14ac:dyDescent="0.25">
      <c r="G196" s="196"/>
      <c r="H196" s="196"/>
      <c r="I196" s="196"/>
      <c r="J196" s="196"/>
      <c r="K196" s="196"/>
    </row>
    <row r="197" spans="7:11" x14ac:dyDescent="0.25">
      <c r="G197" s="196"/>
      <c r="H197" s="196"/>
      <c r="I197" s="196"/>
      <c r="J197" s="196"/>
      <c r="K197" s="196"/>
    </row>
    <row r="198" spans="7:11" x14ac:dyDescent="0.25">
      <c r="G198" s="196"/>
      <c r="H198" s="196"/>
      <c r="I198" s="196"/>
      <c r="J198" s="196"/>
      <c r="K198" s="196"/>
    </row>
    <row r="199" spans="7:11" x14ac:dyDescent="0.25">
      <c r="G199" s="196"/>
      <c r="H199" s="196"/>
      <c r="I199" s="196"/>
      <c r="J199" s="196"/>
      <c r="K199" s="196"/>
    </row>
    <row r="200" spans="7:11" x14ac:dyDescent="0.25">
      <c r="G200" s="196"/>
      <c r="H200" s="196"/>
      <c r="I200" s="196"/>
      <c r="J200" s="196"/>
      <c r="K200" s="196"/>
    </row>
    <row r="201" spans="7:11" x14ac:dyDescent="0.25">
      <c r="G201" s="196"/>
      <c r="H201" s="196"/>
      <c r="I201" s="196"/>
      <c r="J201" s="196"/>
      <c r="K201" s="196"/>
    </row>
    <row r="202" spans="7:11" x14ac:dyDescent="0.25">
      <c r="G202" s="196"/>
      <c r="H202" s="196"/>
      <c r="I202" s="196"/>
      <c r="J202" s="196"/>
      <c r="K202" s="196"/>
    </row>
    <row r="203" spans="7:11" x14ac:dyDescent="0.25">
      <c r="G203" s="196"/>
      <c r="H203" s="196"/>
      <c r="I203" s="196"/>
      <c r="J203" s="196"/>
      <c r="K203" s="196"/>
    </row>
    <row r="204" spans="7:11" x14ac:dyDescent="0.25">
      <c r="G204" s="196"/>
      <c r="H204" s="196"/>
      <c r="I204" s="196"/>
      <c r="J204" s="196"/>
      <c r="K204" s="196"/>
    </row>
    <row r="205" spans="7:11" x14ac:dyDescent="0.25">
      <c r="G205" s="196"/>
      <c r="H205" s="196"/>
      <c r="I205" s="196"/>
      <c r="J205" s="196"/>
      <c r="K205" s="196"/>
    </row>
    <row r="206" spans="7:11" x14ac:dyDescent="0.25">
      <c r="G206" s="196"/>
      <c r="H206" s="196"/>
      <c r="I206" s="196"/>
      <c r="J206" s="196"/>
      <c r="K206" s="196"/>
    </row>
    <row r="207" spans="7:11" x14ac:dyDescent="0.25">
      <c r="G207" s="196"/>
      <c r="H207" s="196"/>
      <c r="I207" s="196"/>
      <c r="J207" s="196"/>
      <c r="K207" s="196"/>
    </row>
    <row r="208" spans="7:11" x14ac:dyDescent="0.25">
      <c r="G208" s="196"/>
      <c r="H208" s="196"/>
      <c r="I208" s="196"/>
      <c r="J208" s="196"/>
      <c r="K208" s="196"/>
    </row>
    <row r="209" spans="7:11" x14ac:dyDescent="0.25">
      <c r="G209" s="196"/>
      <c r="H209" s="196"/>
      <c r="I209" s="196"/>
      <c r="J209" s="196"/>
      <c r="K209" s="196"/>
    </row>
    <row r="210" spans="7:11" x14ac:dyDescent="0.25">
      <c r="G210" s="196"/>
      <c r="H210" s="196"/>
      <c r="I210" s="196"/>
      <c r="J210" s="196"/>
      <c r="K210" s="196"/>
    </row>
    <row r="211" spans="7:11" x14ac:dyDescent="0.25">
      <c r="G211" s="196"/>
      <c r="H211" s="196"/>
      <c r="I211" s="196"/>
      <c r="J211" s="196"/>
      <c r="K211" s="196"/>
    </row>
    <row r="212" spans="7:11" x14ac:dyDescent="0.25">
      <c r="G212" s="196"/>
      <c r="H212" s="196"/>
      <c r="I212" s="196"/>
      <c r="J212" s="196"/>
      <c r="K212" s="196"/>
    </row>
    <row r="213" spans="7:11" x14ac:dyDescent="0.25">
      <c r="G213" s="196"/>
      <c r="H213" s="196"/>
      <c r="I213" s="196"/>
      <c r="J213" s="196"/>
      <c r="K213" s="196"/>
    </row>
    <row r="214" spans="7:11" x14ac:dyDescent="0.25">
      <c r="G214" s="196"/>
      <c r="H214" s="196"/>
      <c r="I214" s="196"/>
      <c r="J214" s="196"/>
      <c r="K214" s="196"/>
    </row>
    <row r="215" spans="7:11" x14ac:dyDescent="0.25">
      <c r="G215" s="196"/>
      <c r="H215" s="196"/>
      <c r="I215" s="196"/>
      <c r="J215" s="196"/>
      <c r="K215" s="196"/>
    </row>
    <row r="216" spans="7:11" x14ac:dyDescent="0.25">
      <c r="G216" s="196"/>
      <c r="H216" s="196"/>
      <c r="I216" s="196"/>
      <c r="J216" s="196"/>
      <c r="K216" s="196"/>
    </row>
    <row r="217" spans="7:11" x14ac:dyDescent="0.25">
      <c r="G217" s="196"/>
      <c r="H217" s="196"/>
      <c r="I217" s="196"/>
      <c r="J217" s="196"/>
      <c r="K217" s="196"/>
    </row>
    <row r="218" spans="7:11" x14ac:dyDescent="0.25">
      <c r="G218" s="196"/>
      <c r="H218" s="196"/>
      <c r="I218" s="196"/>
      <c r="J218" s="196"/>
      <c r="K218" s="196"/>
    </row>
    <row r="219" spans="7:11" x14ac:dyDescent="0.25">
      <c r="G219" s="196"/>
      <c r="H219" s="196"/>
      <c r="I219" s="196"/>
      <c r="J219" s="196"/>
      <c r="K219" s="196"/>
    </row>
    <row r="220" spans="7:11" x14ac:dyDescent="0.25">
      <c r="G220" s="196"/>
      <c r="H220" s="196"/>
      <c r="I220" s="196"/>
      <c r="J220" s="196"/>
      <c r="K220" s="196"/>
    </row>
    <row r="221" spans="7:11" x14ac:dyDescent="0.25">
      <c r="G221" s="196"/>
      <c r="H221" s="196"/>
      <c r="I221" s="196"/>
      <c r="J221" s="196"/>
      <c r="K221" s="196"/>
    </row>
    <row r="222" spans="7:11" x14ac:dyDescent="0.25">
      <c r="G222" s="196"/>
      <c r="H222" s="196"/>
      <c r="I222" s="196"/>
      <c r="J222" s="196"/>
      <c r="K222" s="196"/>
    </row>
    <row r="223" spans="7:11" x14ac:dyDescent="0.25">
      <c r="G223" s="196"/>
      <c r="H223" s="196"/>
      <c r="I223" s="196"/>
      <c r="J223" s="196"/>
      <c r="K223" s="196"/>
    </row>
    <row r="224" spans="7:11" x14ac:dyDescent="0.25">
      <c r="G224" s="196"/>
      <c r="H224" s="196"/>
      <c r="I224" s="196"/>
      <c r="J224" s="196"/>
      <c r="K224" s="196"/>
    </row>
    <row r="225" spans="7:11" x14ac:dyDescent="0.25">
      <c r="G225" s="196"/>
      <c r="H225" s="196"/>
      <c r="I225" s="196"/>
      <c r="J225" s="196"/>
      <c r="K225" s="196"/>
    </row>
    <row r="226" spans="7:11" x14ac:dyDescent="0.25">
      <c r="G226" s="196"/>
      <c r="H226" s="196"/>
      <c r="I226" s="196"/>
      <c r="J226" s="196"/>
      <c r="K226" s="196"/>
    </row>
    <row r="227" spans="7:11" x14ac:dyDescent="0.25">
      <c r="G227" s="196"/>
      <c r="H227" s="196"/>
      <c r="I227" s="196"/>
      <c r="J227" s="196"/>
      <c r="K227" s="196"/>
    </row>
    <row r="228" spans="7:11" x14ac:dyDescent="0.25">
      <c r="G228" s="196"/>
      <c r="H228" s="196"/>
      <c r="I228" s="196"/>
      <c r="J228" s="196"/>
      <c r="K228" s="196"/>
    </row>
    <row r="229" spans="7:11" x14ac:dyDescent="0.25">
      <c r="G229" s="196"/>
      <c r="H229" s="196"/>
      <c r="I229" s="196"/>
      <c r="J229" s="196"/>
      <c r="K229" s="196"/>
    </row>
    <row r="230" spans="7:11" x14ac:dyDescent="0.25">
      <c r="G230" s="196"/>
      <c r="H230" s="196"/>
      <c r="I230" s="196"/>
      <c r="J230" s="196"/>
      <c r="K230" s="196"/>
    </row>
    <row r="231" spans="7:11" x14ac:dyDescent="0.25">
      <c r="G231" s="196"/>
      <c r="H231" s="196"/>
      <c r="I231" s="196"/>
      <c r="J231" s="196"/>
      <c r="K231" s="196"/>
    </row>
    <row r="232" spans="7:11" x14ac:dyDescent="0.25">
      <c r="G232" s="196"/>
      <c r="H232" s="196"/>
      <c r="I232" s="196"/>
      <c r="J232" s="196"/>
      <c r="K232" s="196"/>
    </row>
    <row r="233" spans="7:11" x14ac:dyDescent="0.25">
      <c r="G233" s="196"/>
      <c r="H233" s="196"/>
      <c r="I233" s="196"/>
      <c r="J233" s="196"/>
      <c r="K233" s="196"/>
    </row>
    <row r="234" spans="7:11" x14ac:dyDescent="0.25">
      <c r="G234" s="196"/>
      <c r="H234" s="196"/>
      <c r="I234" s="196"/>
      <c r="J234" s="196"/>
      <c r="K234" s="196"/>
    </row>
    <row r="235" spans="7:11" x14ac:dyDescent="0.25">
      <c r="G235" s="196"/>
      <c r="H235" s="196"/>
      <c r="I235" s="196"/>
      <c r="J235" s="196"/>
      <c r="K235" s="196"/>
    </row>
    <row r="236" spans="7:11" x14ac:dyDescent="0.25">
      <c r="G236" s="196"/>
      <c r="H236" s="196"/>
      <c r="I236" s="196"/>
      <c r="J236" s="196"/>
      <c r="K236" s="196"/>
    </row>
    <row r="237" spans="7:11" x14ac:dyDescent="0.25">
      <c r="G237" s="196"/>
      <c r="H237" s="196"/>
      <c r="I237" s="196"/>
      <c r="J237" s="196"/>
      <c r="K237" s="196"/>
    </row>
    <row r="238" spans="7:11" x14ac:dyDescent="0.25">
      <c r="G238" s="196"/>
      <c r="H238" s="196"/>
      <c r="I238" s="196"/>
      <c r="J238" s="196"/>
      <c r="K238" s="196"/>
    </row>
    <row r="239" spans="7:11" x14ac:dyDescent="0.25">
      <c r="G239" s="196"/>
      <c r="H239" s="196"/>
      <c r="I239" s="196"/>
      <c r="J239" s="196"/>
      <c r="K239" s="196"/>
    </row>
    <row r="240" spans="7:11" x14ac:dyDescent="0.25">
      <c r="G240" s="196"/>
      <c r="H240" s="196"/>
      <c r="I240" s="196"/>
      <c r="J240" s="196"/>
      <c r="K240" s="196"/>
    </row>
    <row r="241" spans="7:11" x14ac:dyDescent="0.25">
      <c r="G241" s="196"/>
      <c r="H241" s="196"/>
      <c r="I241" s="196"/>
      <c r="J241" s="196"/>
      <c r="K241" s="196"/>
    </row>
    <row r="242" spans="7:11" x14ac:dyDescent="0.25">
      <c r="G242" s="196"/>
      <c r="H242" s="196"/>
      <c r="I242" s="196"/>
      <c r="J242" s="196"/>
      <c r="K242" s="196"/>
    </row>
    <row r="243" spans="7:11" x14ac:dyDescent="0.25">
      <c r="G243" s="196"/>
      <c r="H243" s="196"/>
      <c r="I243" s="196"/>
      <c r="J243" s="196"/>
      <c r="K243" s="196"/>
    </row>
    <row r="244" spans="7:11" x14ac:dyDescent="0.25">
      <c r="G244" s="196"/>
      <c r="H244" s="196"/>
      <c r="I244" s="196"/>
      <c r="J244" s="196"/>
      <c r="K244" s="196"/>
    </row>
    <row r="245" spans="7:11" x14ac:dyDescent="0.25">
      <c r="G245" s="196"/>
      <c r="H245" s="196"/>
      <c r="I245" s="196"/>
      <c r="J245" s="196"/>
      <c r="K245" s="196"/>
    </row>
    <row r="246" spans="7:11" x14ac:dyDescent="0.25">
      <c r="G246" s="196"/>
      <c r="H246" s="196"/>
      <c r="I246" s="196"/>
      <c r="J246" s="196"/>
      <c r="K246" s="196"/>
    </row>
    <row r="247" spans="7:11" x14ac:dyDescent="0.25">
      <c r="G247" s="196"/>
      <c r="H247" s="196"/>
      <c r="I247" s="196"/>
      <c r="J247" s="196"/>
      <c r="K247" s="196"/>
    </row>
    <row r="248" spans="7:11" x14ac:dyDescent="0.25">
      <c r="G248" s="196"/>
      <c r="H248" s="196"/>
      <c r="I248" s="196"/>
      <c r="J248" s="196"/>
      <c r="K248" s="196"/>
    </row>
    <row r="249" spans="7:11" x14ac:dyDescent="0.25">
      <c r="G249" s="196"/>
      <c r="H249" s="196"/>
      <c r="I249" s="196"/>
      <c r="J249" s="196"/>
      <c r="K249" s="196"/>
    </row>
    <row r="250" spans="7:11" x14ac:dyDescent="0.25">
      <c r="G250" s="196"/>
      <c r="H250" s="196"/>
      <c r="I250" s="196"/>
      <c r="J250" s="196"/>
      <c r="K250" s="196"/>
    </row>
    <row r="251" spans="7:11" x14ac:dyDescent="0.25">
      <c r="G251" s="196"/>
      <c r="H251" s="196"/>
      <c r="I251" s="196"/>
      <c r="J251" s="196"/>
      <c r="K251" s="196"/>
    </row>
    <row r="252" spans="7:11" x14ac:dyDescent="0.25">
      <c r="G252" s="196"/>
      <c r="H252" s="196"/>
      <c r="I252" s="196"/>
      <c r="J252" s="196"/>
      <c r="K252" s="196"/>
    </row>
    <row r="253" spans="7:11" x14ac:dyDescent="0.25">
      <c r="G253" s="196"/>
      <c r="H253" s="196"/>
      <c r="I253" s="196"/>
      <c r="J253" s="196"/>
      <c r="K253" s="196"/>
    </row>
  </sheetData>
  <sheetProtection password="D1CE" sheet="1" objects="1" scenarios="1" selectLockedCells="1"/>
  <mergeCells count="25">
    <mergeCell ref="A3:A6"/>
    <mergeCell ref="A1:T1"/>
    <mergeCell ref="C3:C6"/>
    <mergeCell ref="H5:H6"/>
    <mergeCell ref="I5:I6"/>
    <mergeCell ref="J5:J6"/>
    <mergeCell ref="K5:K6"/>
    <mergeCell ref="L5:L6"/>
    <mergeCell ref="M5:M6"/>
    <mergeCell ref="B3:B6"/>
    <mergeCell ref="D3:P3"/>
    <mergeCell ref="D4:P4"/>
    <mergeCell ref="Q3:T3"/>
    <mergeCell ref="Q4:S4"/>
    <mergeCell ref="T4:T6"/>
    <mergeCell ref="D5:D6"/>
    <mergeCell ref="S5:S6"/>
    <mergeCell ref="R5:R6"/>
    <mergeCell ref="F5:F6"/>
    <mergeCell ref="G5:G6"/>
    <mergeCell ref="E5:E6"/>
    <mergeCell ref="N5:N6"/>
    <mergeCell ref="O5:O6"/>
    <mergeCell ref="P5:P6"/>
    <mergeCell ref="Q5:Q6"/>
  </mergeCells>
  <conditionalFormatting sqref="D8:T8">
    <cfRule type="expression" dxfId="48" priority="1">
      <formula>IF(SUM($D8:$P8)&lt;&gt;$V8,1,0)=1</formula>
    </cfRule>
    <cfRule type="expression" dxfId="47" priority="2">
      <formula>IF(SUM($D8:$P8)&gt;$U8,1,0)=1</formula>
    </cfRule>
    <cfRule type="expression" dxfId="46" priority="3">
      <formula>IF(SUM($D8:$P8)&lt;&gt;SUM($Q8:$T8),1,0)=1</formula>
    </cfRule>
  </conditionalFormatting>
  <pageMargins left="0.7" right="0.7" top="0.75" bottom="0.75" header="0.3" footer="0.3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D253"/>
  <sheetViews>
    <sheetView showGridLines="0" showZeros="0" topLeftCell="B1" zoomScale="80" zoomScaleNormal="80" zoomScaleSheetLayoutView="78" workbookViewId="0">
      <pane ySplit="7" topLeftCell="A224" activePane="bottomLeft" state="frozen"/>
      <selection activeCell="B1" sqref="B1"/>
      <selection pane="bottomLeft" activeCell="H249" sqref="H249"/>
    </sheetView>
  </sheetViews>
  <sheetFormatPr defaultRowHeight="11.25" x14ac:dyDescent="0.2"/>
  <cols>
    <col min="1" max="1" width="5.7109375" style="12" hidden="1" customWidth="1"/>
    <col min="2" max="2" width="30.42578125" style="21" customWidth="1"/>
    <col min="3" max="3" width="4.5703125" style="12" customWidth="1"/>
    <col min="4" max="5" width="9.7109375" style="12" customWidth="1"/>
    <col min="6" max="6" width="6.7109375" style="12" customWidth="1"/>
    <col min="7" max="7" width="7.5703125" style="12" customWidth="1"/>
    <col min="8" max="8" width="8.5703125" style="12" customWidth="1"/>
    <col min="9" max="9" width="9.7109375" style="12" customWidth="1"/>
    <col min="10" max="10" width="6" style="12" customWidth="1"/>
    <col min="11" max="11" width="7.28515625" style="12" customWidth="1"/>
    <col min="12" max="12" width="5.7109375" style="12" customWidth="1"/>
    <col min="13" max="14" width="9.7109375" style="12" customWidth="1"/>
    <col min="15" max="17" width="7.140625" style="12" customWidth="1"/>
    <col min="18" max="21" width="7.5703125" style="12" customWidth="1"/>
    <col min="22" max="22" width="9.7109375" style="12" customWidth="1"/>
    <col min="23" max="23" width="6.85546875" style="21" customWidth="1"/>
    <col min="24" max="24" width="8" style="22" customWidth="1"/>
    <col min="25" max="25" width="7.7109375" style="22" customWidth="1"/>
    <col min="26" max="26" width="7.7109375" style="22" hidden="1" customWidth="1"/>
    <col min="27" max="27" width="4.7109375" style="12" hidden="1" customWidth="1"/>
    <col min="28" max="28" width="4.5703125" style="12" hidden="1" customWidth="1"/>
    <col min="29" max="29" width="6.140625" style="12" hidden="1" customWidth="1"/>
    <col min="30" max="30" width="8.140625" style="12" hidden="1" customWidth="1"/>
    <col min="31" max="31" width="9.140625" style="12" customWidth="1"/>
    <col min="32" max="16384" width="9.140625" style="12"/>
  </cols>
  <sheetData>
    <row r="1" spans="1:30" ht="17.25" customHeight="1" x14ac:dyDescent="0.15">
      <c r="A1" s="355"/>
      <c r="B1" s="360" t="s">
        <v>808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55"/>
    </row>
    <row r="2" spans="1:30" ht="13.5" customHeight="1" x14ac:dyDescent="0.15">
      <c r="A2" s="355"/>
      <c r="B2" s="73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348" t="s">
        <v>815</v>
      </c>
      <c r="R2" s="348"/>
      <c r="S2" s="348"/>
      <c r="T2" s="348"/>
      <c r="U2" s="348"/>
      <c r="V2" s="348"/>
      <c r="W2" s="348"/>
      <c r="X2" s="348"/>
      <c r="Y2" s="348"/>
      <c r="Z2" s="355"/>
    </row>
    <row r="3" spans="1:30" ht="23.25" customHeight="1" x14ac:dyDescent="0.15">
      <c r="A3" s="355"/>
      <c r="B3" s="337" t="s">
        <v>11</v>
      </c>
      <c r="C3" s="358" t="s">
        <v>96</v>
      </c>
      <c r="D3" s="342" t="s">
        <v>144</v>
      </c>
      <c r="E3" s="347"/>
      <c r="F3" s="347"/>
      <c r="G3" s="347"/>
      <c r="H3" s="347"/>
      <c r="I3" s="347"/>
      <c r="J3" s="347"/>
      <c r="K3" s="347"/>
      <c r="L3" s="343"/>
      <c r="M3" s="386" t="s">
        <v>358</v>
      </c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8"/>
      <c r="Z3" s="355"/>
      <c r="AB3" s="385" t="s">
        <v>246</v>
      </c>
      <c r="AC3" s="385" t="s">
        <v>247</v>
      </c>
    </row>
    <row r="4" spans="1:30" ht="21.75" customHeight="1" x14ac:dyDescent="0.15">
      <c r="A4" s="355"/>
      <c r="B4" s="377"/>
      <c r="C4" s="359"/>
      <c r="D4" s="344" t="s">
        <v>98</v>
      </c>
      <c r="E4" s="342" t="s">
        <v>145</v>
      </c>
      <c r="F4" s="347"/>
      <c r="G4" s="347"/>
      <c r="H4" s="343"/>
      <c r="I4" s="342" t="s">
        <v>146</v>
      </c>
      <c r="J4" s="347"/>
      <c r="K4" s="347"/>
      <c r="L4" s="343"/>
      <c r="M4" s="344" t="s">
        <v>98</v>
      </c>
      <c r="N4" s="342" t="s">
        <v>287</v>
      </c>
      <c r="O4" s="347"/>
      <c r="P4" s="347"/>
      <c r="Q4" s="343"/>
      <c r="R4" s="342" t="s">
        <v>288</v>
      </c>
      <c r="S4" s="347"/>
      <c r="T4" s="347"/>
      <c r="U4" s="343"/>
      <c r="V4" s="342" t="s">
        <v>757</v>
      </c>
      <c r="W4" s="347"/>
      <c r="X4" s="347"/>
      <c r="Y4" s="343"/>
      <c r="Z4" s="355"/>
      <c r="AB4" s="385"/>
      <c r="AC4" s="385"/>
    </row>
    <row r="5" spans="1:30" ht="10.5" x14ac:dyDescent="0.15">
      <c r="A5" s="355"/>
      <c r="B5" s="377"/>
      <c r="C5" s="359"/>
      <c r="D5" s="345"/>
      <c r="E5" s="344" t="s">
        <v>98</v>
      </c>
      <c r="F5" s="342" t="s">
        <v>104</v>
      </c>
      <c r="G5" s="347"/>
      <c r="H5" s="343"/>
      <c r="I5" s="344" t="s">
        <v>98</v>
      </c>
      <c r="J5" s="342" t="s">
        <v>104</v>
      </c>
      <c r="K5" s="347"/>
      <c r="L5" s="343"/>
      <c r="M5" s="345"/>
      <c r="N5" s="344" t="s">
        <v>98</v>
      </c>
      <c r="O5" s="342" t="s">
        <v>104</v>
      </c>
      <c r="P5" s="347"/>
      <c r="Q5" s="343"/>
      <c r="R5" s="356" t="s">
        <v>98</v>
      </c>
      <c r="S5" s="382" t="s">
        <v>104</v>
      </c>
      <c r="T5" s="383"/>
      <c r="U5" s="384"/>
      <c r="V5" s="344" t="s">
        <v>98</v>
      </c>
      <c r="W5" s="342" t="s">
        <v>104</v>
      </c>
      <c r="X5" s="347"/>
      <c r="Y5" s="343"/>
      <c r="Z5" s="355"/>
      <c r="AB5" s="385"/>
      <c r="AC5" s="385"/>
    </row>
    <row r="6" spans="1:30" ht="28.5" customHeight="1" x14ac:dyDescent="0.15">
      <c r="A6" s="355"/>
      <c r="B6" s="377"/>
      <c r="C6" s="359"/>
      <c r="D6" s="346"/>
      <c r="E6" s="346"/>
      <c r="F6" s="108" t="s">
        <v>79</v>
      </c>
      <c r="G6" s="108" t="s">
        <v>357</v>
      </c>
      <c r="H6" s="108" t="s">
        <v>147</v>
      </c>
      <c r="I6" s="346"/>
      <c r="J6" s="108" t="s">
        <v>82</v>
      </c>
      <c r="K6" s="108" t="s">
        <v>81</v>
      </c>
      <c r="L6" s="108" t="s">
        <v>80</v>
      </c>
      <c r="M6" s="346"/>
      <c r="N6" s="346"/>
      <c r="O6" s="108" t="s">
        <v>79</v>
      </c>
      <c r="P6" s="108" t="s">
        <v>357</v>
      </c>
      <c r="Q6" s="108" t="s">
        <v>147</v>
      </c>
      <c r="R6" s="389"/>
      <c r="S6" s="110" t="s">
        <v>79</v>
      </c>
      <c r="T6" s="110" t="s">
        <v>357</v>
      </c>
      <c r="U6" s="110" t="s">
        <v>147</v>
      </c>
      <c r="V6" s="346"/>
      <c r="W6" s="108" t="s">
        <v>82</v>
      </c>
      <c r="X6" s="108" t="s">
        <v>81</v>
      </c>
      <c r="Y6" s="108" t="s">
        <v>80</v>
      </c>
      <c r="Z6" s="355"/>
      <c r="AB6" s="385"/>
      <c r="AC6" s="385"/>
    </row>
    <row r="7" spans="1:30" ht="10.5" x14ac:dyDescent="0.15">
      <c r="A7" s="355"/>
      <c r="B7" s="23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  <c r="H7" s="108">
        <v>7</v>
      </c>
      <c r="I7" s="108">
        <v>8</v>
      </c>
      <c r="J7" s="108">
        <v>9</v>
      </c>
      <c r="K7" s="108">
        <v>10</v>
      </c>
      <c r="L7" s="108">
        <v>11</v>
      </c>
      <c r="M7" s="108">
        <v>12</v>
      </c>
      <c r="N7" s="108">
        <v>13</v>
      </c>
      <c r="O7" s="108">
        <v>14</v>
      </c>
      <c r="P7" s="108">
        <v>15</v>
      </c>
      <c r="Q7" s="108">
        <v>16</v>
      </c>
      <c r="R7" s="110">
        <v>17</v>
      </c>
      <c r="S7" s="110">
        <v>18</v>
      </c>
      <c r="T7" s="110">
        <v>19</v>
      </c>
      <c r="U7" s="110">
        <v>20</v>
      </c>
      <c r="V7" s="108">
        <v>21</v>
      </c>
      <c r="W7" s="108">
        <v>22</v>
      </c>
      <c r="X7" s="108">
        <v>23</v>
      </c>
      <c r="Y7" s="108">
        <v>24</v>
      </c>
      <c r="Z7" s="355"/>
    </row>
    <row r="8" spans="1:30" ht="15.95" customHeight="1" x14ac:dyDescent="0.25">
      <c r="A8" s="355"/>
      <c r="B8" s="126" t="s">
        <v>248</v>
      </c>
      <c r="C8" s="64" t="s">
        <v>364</v>
      </c>
      <c r="D8" s="193">
        <f>E8+I8</f>
        <v>0</v>
      </c>
      <c r="E8" s="193">
        <f>SUM(F8:H8)</f>
        <v>0</v>
      </c>
      <c r="F8" s="192"/>
      <c r="G8" s="192"/>
      <c r="H8" s="192"/>
      <c r="I8" s="193">
        <f>SUM(J8:L8)</f>
        <v>0</v>
      </c>
      <c r="J8" s="192"/>
      <c r="K8" s="192"/>
      <c r="L8" s="192"/>
      <c r="M8" s="193">
        <f>N8+V8</f>
        <v>0</v>
      </c>
      <c r="N8" s="193">
        <f>SUM(O8:Q8)</f>
        <v>0</v>
      </c>
      <c r="O8" s="191"/>
      <c r="P8" s="191"/>
      <c r="Q8" s="191"/>
      <c r="R8" s="193">
        <f>SUM(S8:U8)</f>
        <v>0</v>
      </c>
      <c r="S8" s="191"/>
      <c r="T8" s="191"/>
      <c r="U8" s="191"/>
      <c r="V8" s="193">
        <f>SUM(W8:Y8)</f>
        <v>0</v>
      </c>
      <c r="W8" s="191"/>
      <c r="X8" s="191"/>
      <c r="Y8" s="191"/>
      <c r="Z8" s="355"/>
      <c r="AB8" s="38" t="e">
        <f>Раздел2!#REF!</f>
        <v>#REF!</v>
      </c>
      <c r="AC8" s="38">
        <f>Раздел2!F9</f>
        <v>0</v>
      </c>
      <c r="AD8" s="12">
        <f>Раздел2!D9</f>
        <v>0</v>
      </c>
    </row>
    <row r="9" spans="1:30" ht="15.95" customHeight="1" x14ac:dyDescent="0.25">
      <c r="A9" s="355"/>
      <c r="B9" s="126" t="s">
        <v>249</v>
      </c>
      <c r="C9" s="64" t="s">
        <v>370</v>
      </c>
      <c r="D9" s="193">
        <f t="shared" ref="D9:D72" si="0">E9+I9</f>
        <v>0</v>
      </c>
      <c r="E9" s="193">
        <f t="shared" ref="E9:E72" si="1">SUM(F9:H9)</f>
        <v>0</v>
      </c>
      <c r="F9" s="192"/>
      <c r="G9" s="192"/>
      <c r="H9" s="192"/>
      <c r="I9" s="193">
        <f t="shared" ref="I9:I72" si="2">SUM(J9:L9)</f>
        <v>0</v>
      </c>
      <c r="J9" s="192"/>
      <c r="K9" s="192"/>
      <c r="L9" s="192"/>
      <c r="M9" s="193">
        <f t="shared" ref="M9:M72" si="3">N9+V9</f>
        <v>0</v>
      </c>
      <c r="N9" s="193">
        <f t="shared" ref="N9:N72" si="4">SUM(O9:Q9)</f>
        <v>0</v>
      </c>
      <c r="O9" s="191"/>
      <c r="P9" s="191"/>
      <c r="Q9" s="191"/>
      <c r="R9" s="193">
        <f t="shared" ref="R9:R72" si="5">SUM(S9:U9)</f>
        <v>0</v>
      </c>
      <c r="S9" s="191"/>
      <c r="T9" s="191"/>
      <c r="U9" s="191"/>
      <c r="V9" s="193">
        <f t="shared" ref="V9:V72" si="6">SUM(W9:Y9)</f>
        <v>0</v>
      </c>
      <c r="W9" s="191"/>
      <c r="X9" s="191"/>
      <c r="Y9" s="191"/>
      <c r="Z9" s="355"/>
      <c r="AB9" s="38" t="e">
        <f>Раздел2!#REF!</f>
        <v>#REF!</v>
      </c>
      <c r="AC9" s="38">
        <f>Раздел2!F10</f>
        <v>0</v>
      </c>
      <c r="AD9" s="12">
        <f>Раздел2!D10</f>
        <v>0</v>
      </c>
    </row>
    <row r="10" spans="1:30" ht="15.95" customHeight="1" x14ac:dyDescent="0.25">
      <c r="A10" s="355"/>
      <c r="B10" s="126" t="s">
        <v>474</v>
      </c>
      <c r="C10" s="64" t="s">
        <v>371</v>
      </c>
      <c r="D10" s="193">
        <f t="shared" si="0"/>
        <v>0</v>
      </c>
      <c r="E10" s="193">
        <f t="shared" si="1"/>
        <v>0</v>
      </c>
      <c r="F10" s="192"/>
      <c r="G10" s="192"/>
      <c r="H10" s="192"/>
      <c r="I10" s="193">
        <f t="shared" si="2"/>
        <v>0</v>
      </c>
      <c r="J10" s="192"/>
      <c r="K10" s="192"/>
      <c r="L10" s="192"/>
      <c r="M10" s="193">
        <f t="shared" si="3"/>
        <v>0</v>
      </c>
      <c r="N10" s="193">
        <f t="shared" si="4"/>
        <v>0</v>
      </c>
      <c r="O10" s="191"/>
      <c r="P10" s="191"/>
      <c r="Q10" s="191"/>
      <c r="R10" s="193">
        <f t="shared" si="5"/>
        <v>0</v>
      </c>
      <c r="S10" s="191"/>
      <c r="T10" s="191"/>
      <c r="U10" s="191"/>
      <c r="V10" s="193">
        <f t="shared" si="6"/>
        <v>0</v>
      </c>
      <c r="W10" s="191"/>
      <c r="X10" s="191"/>
      <c r="Y10" s="191"/>
      <c r="Z10" s="355"/>
      <c r="AB10" s="38" t="e">
        <f>Раздел2!#REF!</f>
        <v>#REF!</v>
      </c>
      <c r="AC10" s="38">
        <f>Раздел2!F12</f>
        <v>0</v>
      </c>
      <c r="AD10" s="12">
        <f>Раздел2!D11</f>
        <v>0</v>
      </c>
    </row>
    <row r="11" spans="1:30" ht="15.95" customHeight="1" x14ac:dyDescent="0.25">
      <c r="A11" s="355"/>
      <c r="B11" s="126" t="s">
        <v>14</v>
      </c>
      <c r="C11" s="64" t="s">
        <v>372</v>
      </c>
      <c r="D11" s="193">
        <f t="shared" si="0"/>
        <v>0</v>
      </c>
      <c r="E11" s="193">
        <f t="shared" si="1"/>
        <v>0</v>
      </c>
      <c r="F11" s="192"/>
      <c r="G11" s="192"/>
      <c r="H11" s="192"/>
      <c r="I11" s="193">
        <f t="shared" si="2"/>
        <v>0</v>
      </c>
      <c r="J11" s="192"/>
      <c r="K11" s="192"/>
      <c r="L11" s="192"/>
      <c r="M11" s="193">
        <f t="shared" si="3"/>
        <v>0</v>
      </c>
      <c r="N11" s="193">
        <f t="shared" si="4"/>
        <v>0</v>
      </c>
      <c r="O11" s="191"/>
      <c r="P11" s="191"/>
      <c r="Q11" s="191"/>
      <c r="R11" s="193">
        <f t="shared" si="5"/>
        <v>0</v>
      </c>
      <c r="S11" s="191"/>
      <c r="T11" s="191"/>
      <c r="U11" s="191"/>
      <c r="V11" s="193">
        <f t="shared" si="6"/>
        <v>0</v>
      </c>
      <c r="W11" s="191"/>
      <c r="X11" s="191"/>
      <c r="Y11" s="191"/>
      <c r="Z11" s="355"/>
      <c r="AB11" s="38" t="e">
        <f>Раздел2!#REF!</f>
        <v>#REF!</v>
      </c>
      <c r="AC11" s="38">
        <f>Раздел2!F14</f>
        <v>0</v>
      </c>
      <c r="AD11" s="12">
        <f>Раздел2!D12</f>
        <v>0</v>
      </c>
    </row>
    <row r="12" spans="1:30" ht="15.95" customHeight="1" x14ac:dyDescent="0.25">
      <c r="A12" s="355"/>
      <c r="B12" s="126" t="s">
        <v>475</v>
      </c>
      <c r="C12" s="64" t="s">
        <v>365</v>
      </c>
      <c r="D12" s="193">
        <f t="shared" si="0"/>
        <v>0</v>
      </c>
      <c r="E12" s="193">
        <f t="shared" si="1"/>
        <v>0</v>
      </c>
      <c r="F12" s="192"/>
      <c r="G12" s="192"/>
      <c r="H12" s="192"/>
      <c r="I12" s="193">
        <f t="shared" si="2"/>
        <v>0</v>
      </c>
      <c r="J12" s="192"/>
      <c r="K12" s="192"/>
      <c r="L12" s="192"/>
      <c r="M12" s="193">
        <f t="shared" si="3"/>
        <v>0</v>
      </c>
      <c r="N12" s="193">
        <f t="shared" si="4"/>
        <v>0</v>
      </c>
      <c r="O12" s="191"/>
      <c r="P12" s="191"/>
      <c r="Q12" s="191"/>
      <c r="R12" s="193">
        <f t="shared" si="5"/>
        <v>0</v>
      </c>
      <c r="S12" s="191"/>
      <c r="T12" s="191"/>
      <c r="U12" s="191"/>
      <c r="V12" s="193">
        <f t="shared" si="6"/>
        <v>0</v>
      </c>
      <c r="W12" s="191"/>
      <c r="X12" s="191"/>
      <c r="Y12" s="191"/>
      <c r="Z12" s="355"/>
      <c r="AB12" s="38" t="e">
        <f>Раздел2!#REF!</f>
        <v>#REF!</v>
      </c>
      <c r="AC12" s="38">
        <f>Раздел2!F15</f>
        <v>0</v>
      </c>
      <c r="AD12" s="12">
        <f>Раздел2!D13</f>
        <v>0</v>
      </c>
    </row>
    <row r="13" spans="1:30" ht="15.95" customHeight="1" x14ac:dyDescent="0.25">
      <c r="A13" s="355"/>
      <c r="B13" s="126" t="s">
        <v>15</v>
      </c>
      <c r="C13" s="64" t="s">
        <v>366</v>
      </c>
      <c r="D13" s="193">
        <f t="shared" si="0"/>
        <v>0</v>
      </c>
      <c r="E13" s="193">
        <f t="shared" si="1"/>
        <v>0</v>
      </c>
      <c r="F13" s="192"/>
      <c r="G13" s="192"/>
      <c r="H13" s="192"/>
      <c r="I13" s="193">
        <f t="shared" si="2"/>
        <v>0</v>
      </c>
      <c r="J13" s="192"/>
      <c r="K13" s="192"/>
      <c r="L13" s="192"/>
      <c r="M13" s="193">
        <f t="shared" si="3"/>
        <v>0</v>
      </c>
      <c r="N13" s="193">
        <f t="shared" si="4"/>
        <v>0</v>
      </c>
      <c r="O13" s="191"/>
      <c r="P13" s="191"/>
      <c r="Q13" s="191"/>
      <c r="R13" s="193">
        <f t="shared" si="5"/>
        <v>0</v>
      </c>
      <c r="S13" s="191"/>
      <c r="T13" s="191"/>
      <c r="U13" s="191"/>
      <c r="V13" s="193">
        <f t="shared" si="6"/>
        <v>0</v>
      </c>
      <c r="W13" s="191"/>
      <c r="X13" s="191"/>
      <c r="Y13" s="191"/>
      <c r="Z13" s="355"/>
      <c r="AB13" s="38" t="e">
        <f>Раздел2!#REF!</f>
        <v>#REF!</v>
      </c>
      <c r="AC13" s="38">
        <f>Раздел2!F16</f>
        <v>0</v>
      </c>
      <c r="AD13" s="12">
        <f>Раздел2!D14</f>
        <v>0</v>
      </c>
    </row>
    <row r="14" spans="1:30" ht="15.95" customHeight="1" x14ac:dyDescent="0.25">
      <c r="A14" s="355"/>
      <c r="B14" s="126" t="s">
        <v>16</v>
      </c>
      <c r="C14" s="64" t="s">
        <v>367</v>
      </c>
      <c r="D14" s="193">
        <f t="shared" si="0"/>
        <v>0</v>
      </c>
      <c r="E14" s="193">
        <f t="shared" si="1"/>
        <v>0</v>
      </c>
      <c r="F14" s="192"/>
      <c r="G14" s="192"/>
      <c r="H14" s="192"/>
      <c r="I14" s="193">
        <f t="shared" si="2"/>
        <v>0</v>
      </c>
      <c r="J14" s="192"/>
      <c r="K14" s="192"/>
      <c r="L14" s="192"/>
      <c r="M14" s="193">
        <f t="shared" si="3"/>
        <v>0</v>
      </c>
      <c r="N14" s="193">
        <f t="shared" si="4"/>
        <v>0</v>
      </c>
      <c r="O14" s="191"/>
      <c r="P14" s="191"/>
      <c r="Q14" s="191"/>
      <c r="R14" s="193">
        <f t="shared" si="5"/>
        <v>0</v>
      </c>
      <c r="S14" s="191"/>
      <c r="T14" s="191"/>
      <c r="U14" s="191"/>
      <c r="V14" s="193">
        <f t="shared" si="6"/>
        <v>0</v>
      </c>
      <c r="W14" s="191"/>
      <c r="X14" s="191"/>
      <c r="Y14" s="191"/>
      <c r="Z14" s="355"/>
      <c r="AB14" s="38" t="e">
        <f>Раздел2!#REF!</f>
        <v>#REF!</v>
      </c>
      <c r="AC14" s="38">
        <f>Раздел2!F18</f>
        <v>0</v>
      </c>
      <c r="AD14" s="12">
        <f>Раздел2!D15</f>
        <v>0</v>
      </c>
    </row>
    <row r="15" spans="1:30" ht="15.95" customHeight="1" x14ac:dyDescent="0.25">
      <c r="A15" s="355"/>
      <c r="B15" s="126" t="s">
        <v>17</v>
      </c>
      <c r="C15" s="64" t="s">
        <v>368</v>
      </c>
      <c r="D15" s="193">
        <f t="shared" si="0"/>
        <v>0</v>
      </c>
      <c r="E15" s="193">
        <f t="shared" si="1"/>
        <v>0</v>
      </c>
      <c r="F15" s="192"/>
      <c r="G15" s="192"/>
      <c r="H15" s="192"/>
      <c r="I15" s="193">
        <f t="shared" si="2"/>
        <v>0</v>
      </c>
      <c r="J15" s="192"/>
      <c r="K15" s="192"/>
      <c r="L15" s="192"/>
      <c r="M15" s="193">
        <f t="shared" si="3"/>
        <v>0</v>
      </c>
      <c r="N15" s="193">
        <f t="shared" si="4"/>
        <v>0</v>
      </c>
      <c r="O15" s="191"/>
      <c r="P15" s="191"/>
      <c r="Q15" s="191"/>
      <c r="R15" s="193">
        <f t="shared" si="5"/>
        <v>0</v>
      </c>
      <c r="S15" s="191"/>
      <c r="T15" s="191"/>
      <c r="U15" s="191"/>
      <c r="V15" s="193">
        <f t="shared" si="6"/>
        <v>0</v>
      </c>
      <c r="W15" s="191"/>
      <c r="X15" s="191"/>
      <c r="Y15" s="191"/>
      <c r="Z15" s="355"/>
      <c r="AB15" s="38" t="e">
        <f>Раздел2!#REF!</f>
        <v>#REF!</v>
      </c>
      <c r="AC15" s="38">
        <f>Раздел2!F19</f>
        <v>0</v>
      </c>
      <c r="AD15" s="12">
        <f>Раздел2!D16</f>
        <v>0</v>
      </c>
    </row>
    <row r="16" spans="1:30" ht="15.95" customHeight="1" x14ac:dyDescent="0.25">
      <c r="A16" s="355"/>
      <c r="B16" s="126" t="s">
        <v>476</v>
      </c>
      <c r="C16" s="64" t="s">
        <v>369</v>
      </c>
      <c r="D16" s="193">
        <f t="shared" si="0"/>
        <v>0</v>
      </c>
      <c r="E16" s="193">
        <f t="shared" si="1"/>
        <v>0</v>
      </c>
      <c r="F16" s="192"/>
      <c r="G16" s="192"/>
      <c r="H16" s="192"/>
      <c r="I16" s="193">
        <f t="shared" si="2"/>
        <v>0</v>
      </c>
      <c r="J16" s="192"/>
      <c r="K16" s="192"/>
      <c r="L16" s="192"/>
      <c r="M16" s="193">
        <f t="shared" si="3"/>
        <v>0</v>
      </c>
      <c r="N16" s="193">
        <f t="shared" si="4"/>
        <v>0</v>
      </c>
      <c r="O16" s="191"/>
      <c r="P16" s="191"/>
      <c r="Q16" s="191"/>
      <c r="R16" s="193">
        <f t="shared" si="5"/>
        <v>0</v>
      </c>
      <c r="S16" s="191"/>
      <c r="T16" s="191"/>
      <c r="U16" s="191"/>
      <c r="V16" s="193">
        <f t="shared" si="6"/>
        <v>0</v>
      </c>
      <c r="W16" s="191"/>
      <c r="X16" s="191"/>
      <c r="Y16" s="191"/>
      <c r="Z16" s="355"/>
      <c r="AB16" s="38" t="e">
        <f>Раздел2!#REF!</f>
        <v>#REF!</v>
      </c>
      <c r="AC16" s="38">
        <f>Раздел2!F20</f>
        <v>0</v>
      </c>
      <c r="AD16" s="12">
        <f>Раздел2!D17</f>
        <v>0</v>
      </c>
    </row>
    <row r="17" spans="1:30" ht="15" customHeight="1" x14ac:dyDescent="0.25">
      <c r="A17" s="355"/>
      <c r="B17" s="126" t="s">
        <v>378</v>
      </c>
      <c r="C17" s="64" t="s">
        <v>512</v>
      </c>
      <c r="D17" s="193">
        <f t="shared" si="0"/>
        <v>0</v>
      </c>
      <c r="E17" s="193">
        <f t="shared" si="1"/>
        <v>0</v>
      </c>
      <c r="F17" s="192"/>
      <c r="G17" s="192"/>
      <c r="H17" s="192"/>
      <c r="I17" s="193">
        <f t="shared" si="2"/>
        <v>0</v>
      </c>
      <c r="J17" s="192"/>
      <c r="K17" s="192"/>
      <c r="L17" s="192"/>
      <c r="M17" s="193">
        <f t="shared" si="3"/>
        <v>0</v>
      </c>
      <c r="N17" s="193">
        <f t="shared" si="4"/>
        <v>0</v>
      </c>
      <c r="O17" s="191"/>
      <c r="P17" s="191"/>
      <c r="Q17" s="191"/>
      <c r="R17" s="193">
        <f t="shared" si="5"/>
        <v>0</v>
      </c>
      <c r="S17" s="191"/>
      <c r="T17" s="191"/>
      <c r="U17" s="191"/>
      <c r="V17" s="193">
        <f t="shared" si="6"/>
        <v>0</v>
      </c>
      <c r="W17" s="191"/>
      <c r="X17" s="191"/>
      <c r="Y17" s="191"/>
      <c r="Z17" s="355"/>
      <c r="AB17" s="38" t="e">
        <f>Раздел2!#REF!</f>
        <v>#REF!</v>
      </c>
      <c r="AC17" s="38">
        <f>Раздел2!F21</f>
        <v>0</v>
      </c>
      <c r="AD17" s="12">
        <f>Раздел2!D18</f>
        <v>0</v>
      </c>
    </row>
    <row r="18" spans="1:30" ht="15.95" customHeight="1" x14ac:dyDescent="0.25">
      <c r="A18" s="355"/>
      <c r="B18" s="126" t="s">
        <v>18</v>
      </c>
      <c r="C18" s="64" t="s">
        <v>513</v>
      </c>
      <c r="D18" s="193">
        <f t="shared" si="0"/>
        <v>0</v>
      </c>
      <c r="E18" s="193">
        <f t="shared" si="1"/>
        <v>0</v>
      </c>
      <c r="F18" s="192"/>
      <c r="G18" s="192"/>
      <c r="H18" s="192"/>
      <c r="I18" s="193">
        <f t="shared" si="2"/>
        <v>0</v>
      </c>
      <c r="J18" s="192"/>
      <c r="K18" s="192"/>
      <c r="L18" s="192"/>
      <c r="M18" s="193">
        <f t="shared" si="3"/>
        <v>0</v>
      </c>
      <c r="N18" s="193">
        <f t="shared" si="4"/>
        <v>0</v>
      </c>
      <c r="O18" s="191"/>
      <c r="P18" s="191"/>
      <c r="Q18" s="191"/>
      <c r="R18" s="193">
        <f t="shared" si="5"/>
        <v>0</v>
      </c>
      <c r="S18" s="191"/>
      <c r="T18" s="191"/>
      <c r="U18" s="191"/>
      <c r="V18" s="193">
        <f t="shared" si="6"/>
        <v>0</v>
      </c>
      <c r="W18" s="191"/>
      <c r="X18" s="191"/>
      <c r="Y18" s="191"/>
      <c r="Z18" s="355"/>
      <c r="AB18" s="38" t="e">
        <f>Раздел2!#REF!</f>
        <v>#REF!</v>
      </c>
      <c r="AC18" s="38">
        <f>Раздел2!F22</f>
        <v>0</v>
      </c>
      <c r="AD18" s="12">
        <f>Раздел2!D19</f>
        <v>0</v>
      </c>
    </row>
    <row r="19" spans="1:30" ht="15.95" customHeight="1" x14ac:dyDescent="0.25">
      <c r="A19" s="355"/>
      <c r="B19" s="126" t="s">
        <v>379</v>
      </c>
      <c r="C19" s="64" t="s">
        <v>514</v>
      </c>
      <c r="D19" s="193">
        <f t="shared" si="0"/>
        <v>0</v>
      </c>
      <c r="E19" s="193">
        <f>SUM(E20:E21)</f>
        <v>0</v>
      </c>
      <c r="F19" s="193">
        <f t="shared" ref="F19:Y19" si="7">SUM(F20:F21)</f>
        <v>0</v>
      </c>
      <c r="G19" s="193">
        <f t="shared" si="7"/>
        <v>0</v>
      </c>
      <c r="H19" s="193">
        <f t="shared" si="7"/>
        <v>0</v>
      </c>
      <c r="I19" s="193">
        <f t="shared" si="7"/>
        <v>0</v>
      </c>
      <c r="J19" s="193">
        <f t="shared" si="7"/>
        <v>0</v>
      </c>
      <c r="K19" s="193">
        <f t="shared" si="7"/>
        <v>0</v>
      </c>
      <c r="L19" s="193">
        <f t="shared" si="7"/>
        <v>0</v>
      </c>
      <c r="M19" s="193">
        <f t="shared" si="3"/>
        <v>0</v>
      </c>
      <c r="N19" s="193">
        <f t="shared" si="7"/>
        <v>0</v>
      </c>
      <c r="O19" s="193">
        <f t="shared" si="7"/>
        <v>0</v>
      </c>
      <c r="P19" s="193">
        <f t="shared" si="7"/>
        <v>0</v>
      </c>
      <c r="Q19" s="193">
        <f t="shared" si="7"/>
        <v>0</v>
      </c>
      <c r="R19" s="193">
        <f t="shared" si="7"/>
        <v>0</v>
      </c>
      <c r="S19" s="193">
        <f t="shared" si="7"/>
        <v>0</v>
      </c>
      <c r="T19" s="193">
        <f t="shared" si="7"/>
        <v>0</v>
      </c>
      <c r="U19" s="193">
        <f t="shared" si="7"/>
        <v>0</v>
      </c>
      <c r="V19" s="193">
        <f t="shared" si="7"/>
        <v>0</v>
      </c>
      <c r="W19" s="193">
        <f t="shared" si="7"/>
        <v>0</v>
      </c>
      <c r="X19" s="193">
        <f t="shared" si="7"/>
        <v>0</v>
      </c>
      <c r="Y19" s="193">
        <f t="shared" si="7"/>
        <v>0</v>
      </c>
      <c r="Z19" s="355"/>
      <c r="AB19" s="38" t="e">
        <f>Раздел2!#REF!</f>
        <v>#REF!</v>
      </c>
      <c r="AC19" s="38">
        <f>Раздел2!F23</f>
        <v>0</v>
      </c>
      <c r="AD19" s="12">
        <f>Раздел2!D20</f>
        <v>0</v>
      </c>
    </row>
    <row r="20" spans="1:30" ht="20.25" customHeight="1" x14ac:dyDescent="0.25">
      <c r="A20" s="355"/>
      <c r="B20" s="127" t="s">
        <v>412</v>
      </c>
      <c r="C20" s="64" t="s">
        <v>515</v>
      </c>
      <c r="D20" s="193">
        <f t="shared" si="0"/>
        <v>0</v>
      </c>
      <c r="E20" s="193">
        <f t="shared" si="1"/>
        <v>0</v>
      </c>
      <c r="F20" s="192"/>
      <c r="G20" s="192"/>
      <c r="H20" s="192"/>
      <c r="I20" s="193">
        <f t="shared" si="2"/>
        <v>0</v>
      </c>
      <c r="J20" s="192"/>
      <c r="K20" s="192"/>
      <c r="L20" s="192"/>
      <c r="M20" s="193">
        <f t="shared" si="3"/>
        <v>0</v>
      </c>
      <c r="N20" s="193">
        <f t="shared" si="4"/>
        <v>0</v>
      </c>
      <c r="O20" s="191"/>
      <c r="P20" s="191"/>
      <c r="Q20" s="191"/>
      <c r="R20" s="193">
        <f t="shared" si="5"/>
        <v>0</v>
      </c>
      <c r="S20" s="191"/>
      <c r="T20" s="191"/>
      <c r="U20" s="191"/>
      <c r="V20" s="193">
        <f t="shared" si="6"/>
        <v>0</v>
      </c>
      <c r="W20" s="191"/>
      <c r="X20" s="191"/>
      <c r="Y20" s="191"/>
      <c r="Z20" s="355"/>
      <c r="AB20" s="38" t="e">
        <f>Раздел2!#REF!</f>
        <v>#REF!</v>
      </c>
      <c r="AC20" s="38">
        <f>Раздел2!F24</f>
        <v>0</v>
      </c>
      <c r="AD20" s="12">
        <f>Раздел2!D21</f>
        <v>0</v>
      </c>
    </row>
    <row r="21" spans="1:30" ht="15.95" customHeight="1" x14ac:dyDescent="0.25">
      <c r="A21" s="355"/>
      <c r="B21" s="127" t="s">
        <v>289</v>
      </c>
      <c r="C21" s="64" t="s">
        <v>516</v>
      </c>
      <c r="D21" s="193">
        <f t="shared" si="0"/>
        <v>0</v>
      </c>
      <c r="E21" s="193">
        <f t="shared" si="1"/>
        <v>0</v>
      </c>
      <c r="F21" s="192"/>
      <c r="G21" s="192"/>
      <c r="H21" s="192"/>
      <c r="I21" s="193">
        <f t="shared" si="2"/>
        <v>0</v>
      </c>
      <c r="J21" s="192"/>
      <c r="K21" s="192"/>
      <c r="L21" s="192"/>
      <c r="M21" s="193">
        <f t="shared" si="3"/>
        <v>0</v>
      </c>
      <c r="N21" s="193">
        <f t="shared" si="4"/>
        <v>0</v>
      </c>
      <c r="O21" s="191"/>
      <c r="P21" s="191"/>
      <c r="Q21" s="191"/>
      <c r="R21" s="193">
        <f t="shared" si="5"/>
        <v>0</v>
      </c>
      <c r="S21" s="191"/>
      <c r="T21" s="191"/>
      <c r="U21" s="191"/>
      <c r="V21" s="193">
        <f t="shared" si="6"/>
        <v>0</v>
      </c>
      <c r="W21" s="191"/>
      <c r="X21" s="191"/>
      <c r="Y21" s="191"/>
      <c r="Z21" s="355"/>
      <c r="AB21" s="38" t="e">
        <f>Раздел2!#REF!</f>
        <v>#REF!</v>
      </c>
      <c r="AC21" s="38">
        <f>Раздел2!F25</f>
        <v>0</v>
      </c>
      <c r="AD21" s="12">
        <f>Раздел2!D22</f>
        <v>0</v>
      </c>
    </row>
    <row r="22" spans="1:30" ht="15.95" customHeight="1" x14ac:dyDescent="0.25">
      <c r="A22" s="355"/>
      <c r="B22" s="126" t="s">
        <v>19</v>
      </c>
      <c r="C22" s="64" t="s">
        <v>517</v>
      </c>
      <c r="D22" s="193">
        <f t="shared" si="0"/>
        <v>0</v>
      </c>
      <c r="E22" s="193">
        <f t="shared" si="1"/>
        <v>0</v>
      </c>
      <c r="F22" s="192"/>
      <c r="G22" s="192"/>
      <c r="H22" s="192"/>
      <c r="I22" s="193">
        <f t="shared" si="2"/>
        <v>0</v>
      </c>
      <c r="J22" s="192"/>
      <c r="K22" s="192"/>
      <c r="L22" s="192"/>
      <c r="M22" s="193">
        <f t="shared" si="3"/>
        <v>0</v>
      </c>
      <c r="N22" s="193">
        <f t="shared" si="4"/>
        <v>0</v>
      </c>
      <c r="O22" s="191"/>
      <c r="P22" s="191"/>
      <c r="Q22" s="191"/>
      <c r="R22" s="193">
        <f t="shared" si="5"/>
        <v>0</v>
      </c>
      <c r="S22" s="191"/>
      <c r="T22" s="191"/>
      <c r="U22" s="191"/>
      <c r="V22" s="193">
        <f t="shared" si="6"/>
        <v>0</v>
      </c>
      <c r="W22" s="191"/>
      <c r="X22" s="191"/>
      <c r="Y22" s="191"/>
      <c r="Z22" s="355"/>
      <c r="AB22" s="38" t="e">
        <f>Раздел2!#REF!</f>
        <v>#REF!</v>
      </c>
      <c r="AC22" s="38">
        <f>Раздел2!F26</f>
        <v>0</v>
      </c>
      <c r="AD22" s="12">
        <f>Раздел2!D23</f>
        <v>0</v>
      </c>
    </row>
    <row r="23" spans="1:30" ht="15.75" customHeight="1" x14ac:dyDescent="0.25">
      <c r="A23" s="355"/>
      <c r="B23" s="126" t="s">
        <v>20</v>
      </c>
      <c r="C23" s="64" t="s">
        <v>518</v>
      </c>
      <c r="D23" s="193">
        <f t="shared" si="0"/>
        <v>0</v>
      </c>
      <c r="E23" s="193">
        <f t="shared" si="1"/>
        <v>0</v>
      </c>
      <c r="F23" s="192"/>
      <c r="G23" s="192"/>
      <c r="H23" s="192"/>
      <c r="I23" s="193">
        <f t="shared" si="2"/>
        <v>0</v>
      </c>
      <c r="J23" s="192"/>
      <c r="K23" s="192"/>
      <c r="L23" s="192"/>
      <c r="M23" s="193">
        <f t="shared" si="3"/>
        <v>0</v>
      </c>
      <c r="N23" s="193">
        <f t="shared" si="4"/>
        <v>0</v>
      </c>
      <c r="O23" s="191"/>
      <c r="P23" s="191"/>
      <c r="Q23" s="191"/>
      <c r="R23" s="193">
        <f t="shared" si="5"/>
        <v>0</v>
      </c>
      <c r="S23" s="191"/>
      <c r="T23" s="191"/>
      <c r="U23" s="191"/>
      <c r="V23" s="193">
        <f t="shared" si="6"/>
        <v>0</v>
      </c>
      <c r="W23" s="191"/>
      <c r="X23" s="191"/>
      <c r="Y23" s="191"/>
      <c r="Z23" s="355"/>
      <c r="AB23" s="38" t="e">
        <f>Раздел2!#REF!</f>
        <v>#REF!</v>
      </c>
      <c r="AC23" s="38">
        <f>Раздел2!F27</f>
        <v>0</v>
      </c>
      <c r="AD23" s="12">
        <f>Раздел2!D24</f>
        <v>0</v>
      </c>
    </row>
    <row r="24" spans="1:30" ht="15.95" customHeight="1" x14ac:dyDescent="0.25">
      <c r="A24" s="355"/>
      <c r="B24" s="126" t="s">
        <v>21</v>
      </c>
      <c r="C24" s="64" t="s">
        <v>519</v>
      </c>
      <c r="D24" s="193">
        <f t="shared" si="0"/>
        <v>0</v>
      </c>
      <c r="E24" s="193">
        <f t="shared" si="1"/>
        <v>0</v>
      </c>
      <c r="F24" s="192"/>
      <c r="G24" s="192"/>
      <c r="H24" s="192"/>
      <c r="I24" s="193">
        <f t="shared" si="2"/>
        <v>0</v>
      </c>
      <c r="J24" s="192"/>
      <c r="K24" s="192"/>
      <c r="L24" s="192"/>
      <c r="M24" s="193">
        <f t="shared" si="3"/>
        <v>0</v>
      </c>
      <c r="N24" s="193">
        <f t="shared" si="4"/>
        <v>0</v>
      </c>
      <c r="O24" s="191"/>
      <c r="P24" s="191"/>
      <c r="Q24" s="191"/>
      <c r="R24" s="193">
        <f t="shared" si="5"/>
        <v>0</v>
      </c>
      <c r="S24" s="191"/>
      <c r="T24" s="191"/>
      <c r="U24" s="191"/>
      <c r="V24" s="193">
        <f t="shared" si="6"/>
        <v>0</v>
      </c>
      <c r="W24" s="191"/>
      <c r="X24" s="191"/>
      <c r="Y24" s="191"/>
      <c r="Z24" s="355"/>
      <c r="AB24" s="38" t="e">
        <f>Раздел2!#REF!</f>
        <v>#REF!</v>
      </c>
      <c r="AC24" s="38">
        <f>Раздел2!F28</f>
        <v>0</v>
      </c>
      <c r="AD24" s="12">
        <f>Раздел2!D25</f>
        <v>0</v>
      </c>
    </row>
    <row r="25" spans="1:30" ht="15.95" customHeight="1" x14ac:dyDescent="0.25">
      <c r="A25" s="355"/>
      <c r="B25" s="126" t="s">
        <v>380</v>
      </c>
      <c r="C25" s="64" t="s">
        <v>520</v>
      </c>
      <c r="D25" s="193">
        <f t="shared" si="0"/>
        <v>0</v>
      </c>
      <c r="E25" s="193">
        <f>SUM(E26:E27)</f>
        <v>0</v>
      </c>
      <c r="F25" s="193">
        <f t="shared" ref="F25:Y25" si="8">SUM(F26:F27)</f>
        <v>0</v>
      </c>
      <c r="G25" s="193">
        <f t="shared" si="8"/>
        <v>0</v>
      </c>
      <c r="H25" s="193">
        <f t="shared" si="8"/>
        <v>0</v>
      </c>
      <c r="I25" s="193">
        <f t="shared" si="8"/>
        <v>0</v>
      </c>
      <c r="J25" s="193">
        <f t="shared" si="8"/>
        <v>0</v>
      </c>
      <c r="K25" s="193">
        <f t="shared" si="8"/>
        <v>0</v>
      </c>
      <c r="L25" s="193">
        <f t="shared" si="8"/>
        <v>0</v>
      </c>
      <c r="M25" s="193">
        <f t="shared" si="3"/>
        <v>0</v>
      </c>
      <c r="N25" s="193">
        <f t="shared" si="8"/>
        <v>0</v>
      </c>
      <c r="O25" s="193">
        <f t="shared" si="8"/>
        <v>0</v>
      </c>
      <c r="P25" s="193">
        <f t="shared" si="8"/>
        <v>0</v>
      </c>
      <c r="Q25" s="193">
        <f t="shared" si="8"/>
        <v>0</v>
      </c>
      <c r="R25" s="193">
        <f t="shared" si="8"/>
        <v>0</v>
      </c>
      <c r="S25" s="193">
        <f t="shared" si="8"/>
        <v>0</v>
      </c>
      <c r="T25" s="193">
        <f t="shared" si="8"/>
        <v>0</v>
      </c>
      <c r="U25" s="193">
        <f t="shared" si="8"/>
        <v>0</v>
      </c>
      <c r="V25" s="193">
        <f t="shared" si="8"/>
        <v>0</v>
      </c>
      <c r="W25" s="193">
        <f t="shared" si="8"/>
        <v>0</v>
      </c>
      <c r="X25" s="193">
        <f t="shared" si="8"/>
        <v>0</v>
      </c>
      <c r="Y25" s="193">
        <f t="shared" si="8"/>
        <v>0</v>
      </c>
      <c r="Z25" s="355"/>
      <c r="AB25" s="38" t="e">
        <f>Раздел2!#REF!</f>
        <v>#REF!</v>
      </c>
      <c r="AC25" s="38">
        <f>Раздел2!F29</f>
        <v>0</v>
      </c>
      <c r="AD25" s="12">
        <f>Раздел2!D26</f>
        <v>0</v>
      </c>
    </row>
    <row r="26" spans="1:30" ht="20.25" customHeight="1" x14ac:dyDescent="0.25">
      <c r="A26" s="355"/>
      <c r="B26" s="127" t="s">
        <v>413</v>
      </c>
      <c r="C26" s="64" t="s">
        <v>521</v>
      </c>
      <c r="D26" s="193">
        <f t="shared" si="0"/>
        <v>0</v>
      </c>
      <c r="E26" s="193">
        <f t="shared" si="1"/>
        <v>0</v>
      </c>
      <c r="F26" s="192"/>
      <c r="G26" s="192"/>
      <c r="H26" s="192"/>
      <c r="I26" s="193">
        <f t="shared" si="2"/>
        <v>0</v>
      </c>
      <c r="J26" s="192"/>
      <c r="K26" s="192"/>
      <c r="L26" s="192"/>
      <c r="M26" s="193">
        <f t="shared" si="3"/>
        <v>0</v>
      </c>
      <c r="N26" s="193">
        <f t="shared" si="4"/>
        <v>0</v>
      </c>
      <c r="O26" s="191"/>
      <c r="P26" s="191"/>
      <c r="Q26" s="191"/>
      <c r="R26" s="193">
        <f t="shared" si="5"/>
        <v>0</v>
      </c>
      <c r="S26" s="191"/>
      <c r="T26" s="191"/>
      <c r="U26" s="191"/>
      <c r="V26" s="193">
        <f t="shared" si="6"/>
        <v>0</v>
      </c>
      <c r="W26" s="191"/>
      <c r="X26" s="191"/>
      <c r="Y26" s="191"/>
      <c r="Z26" s="355"/>
      <c r="AB26" s="38" t="e">
        <f>Раздел2!#REF!</f>
        <v>#REF!</v>
      </c>
      <c r="AC26" s="38">
        <f>Раздел2!F30</f>
        <v>43</v>
      </c>
      <c r="AD26" s="12">
        <f>Раздел2!D27</f>
        <v>0</v>
      </c>
    </row>
    <row r="27" spans="1:30" ht="15.95" customHeight="1" x14ac:dyDescent="0.25">
      <c r="A27" s="355"/>
      <c r="B27" s="127" t="s">
        <v>253</v>
      </c>
      <c r="C27" s="64" t="s">
        <v>522</v>
      </c>
      <c r="D27" s="193">
        <f t="shared" si="0"/>
        <v>0</v>
      </c>
      <c r="E27" s="193">
        <f t="shared" si="1"/>
        <v>0</v>
      </c>
      <c r="F27" s="192"/>
      <c r="G27" s="192"/>
      <c r="H27" s="192"/>
      <c r="I27" s="193">
        <f t="shared" si="2"/>
        <v>0</v>
      </c>
      <c r="J27" s="192"/>
      <c r="K27" s="192"/>
      <c r="L27" s="192"/>
      <c r="M27" s="193">
        <f t="shared" si="3"/>
        <v>0</v>
      </c>
      <c r="N27" s="193">
        <f t="shared" si="4"/>
        <v>0</v>
      </c>
      <c r="O27" s="191"/>
      <c r="P27" s="191"/>
      <c r="Q27" s="191"/>
      <c r="R27" s="193">
        <f t="shared" si="5"/>
        <v>0</v>
      </c>
      <c r="S27" s="191"/>
      <c r="T27" s="191"/>
      <c r="U27" s="191"/>
      <c r="V27" s="193">
        <f t="shared" si="6"/>
        <v>0</v>
      </c>
      <c r="W27" s="191"/>
      <c r="X27" s="191"/>
      <c r="Y27" s="191"/>
      <c r="Z27" s="355"/>
      <c r="AB27" s="38" t="e">
        <f>Раздел2!#REF!</f>
        <v>#REF!</v>
      </c>
      <c r="AC27" s="38">
        <f>Раздел2!F31</f>
        <v>0</v>
      </c>
      <c r="AD27" s="12">
        <f>Раздел2!D28</f>
        <v>0</v>
      </c>
    </row>
    <row r="28" spans="1:30" ht="15.75" customHeight="1" x14ac:dyDescent="0.25">
      <c r="A28" s="355"/>
      <c r="B28" s="126" t="s">
        <v>22</v>
      </c>
      <c r="C28" s="64" t="s">
        <v>523</v>
      </c>
      <c r="D28" s="193">
        <f t="shared" si="0"/>
        <v>0</v>
      </c>
      <c r="E28" s="193">
        <f t="shared" si="1"/>
        <v>0</v>
      </c>
      <c r="F28" s="192"/>
      <c r="G28" s="192"/>
      <c r="H28" s="192"/>
      <c r="I28" s="193">
        <f t="shared" si="2"/>
        <v>0</v>
      </c>
      <c r="J28" s="192"/>
      <c r="K28" s="192"/>
      <c r="L28" s="192"/>
      <c r="M28" s="193">
        <f t="shared" si="3"/>
        <v>0</v>
      </c>
      <c r="N28" s="193">
        <f t="shared" si="4"/>
        <v>0</v>
      </c>
      <c r="O28" s="191"/>
      <c r="P28" s="191"/>
      <c r="Q28" s="191"/>
      <c r="R28" s="193">
        <f t="shared" si="5"/>
        <v>0</v>
      </c>
      <c r="S28" s="191"/>
      <c r="T28" s="191"/>
      <c r="U28" s="191"/>
      <c r="V28" s="193">
        <f t="shared" si="6"/>
        <v>0</v>
      </c>
      <c r="W28" s="191"/>
      <c r="X28" s="191"/>
      <c r="Y28" s="191"/>
      <c r="Z28" s="355"/>
      <c r="AB28" s="38" t="e">
        <f>Раздел2!#REF!</f>
        <v>#REF!</v>
      </c>
      <c r="AC28" s="38">
        <f>Раздел2!F32</f>
        <v>0</v>
      </c>
      <c r="AD28" s="12">
        <f>Раздел2!D29</f>
        <v>0</v>
      </c>
    </row>
    <row r="29" spans="1:30" ht="15.75" customHeight="1" x14ac:dyDescent="0.25">
      <c r="A29" s="355"/>
      <c r="B29" s="126" t="s">
        <v>23</v>
      </c>
      <c r="C29" s="64" t="s">
        <v>524</v>
      </c>
      <c r="D29" s="193">
        <f t="shared" si="0"/>
        <v>43</v>
      </c>
      <c r="E29" s="193">
        <f t="shared" si="1"/>
        <v>43</v>
      </c>
      <c r="F29" s="191"/>
      <c r="G29" s="191"/>
      <c r="H29" s="191">
        <v>43</v>
      </c>
      <c r="I29" s="193">
        <f t="shared" si="2"/>
        <v>0</v>
      </c>
      <c r="J29" s="191"/>
      <c r="K29" s="191"/>
      <c r="L29" s="191"/>
      <c r="M29" s="193">
        <f t="shared" si="3"/>
        <v>28</v>
      </c>
      <c r="N29" s="193">
        <f t="shared" si="4"/>
        <v>28</v>
      </c>
      <c r="O29" s="191"/>
      <c r="P29" s="191"/>
      <c r="Q29" s="191">
        <v>28</v>
      </c>
      <c r="R29" s="193">
        <f t="shared" si="5"/>
        <v>0</v>
      </c>
      <c r="S29" s="191"/>
      <c r="T29" s="191"/>
      <c r="U29" s="191"/>
      <c r="V29" s="193">
        <f t="shared" si="6"/>
        <v>0</v>
      </c>
      <c r="W29" s="191"/>
      <c r="X29" s="191"/>
      <c r="Y29" s="191"/>
      <c r="Z29" s="355"/>
      <c r="AB29" s="38" t="e">
        <f>Раздел2!#REF!</f>
        <v>#REF!</v>
      </c>
      <c r="AC29" s="38">
        <f>Раздел2!F33</f>
        <v>0</v>
      </c>
      <c r="AD29" s="12">
        <f>Раздел2!D30</f>
        <v>1</v>
      </c>
    </row>
    <row r="30" spans="1:30" ht="15.75" customHeight="1" x14ac:dyDescent="0.25">
      <c r="A30" s="355"/>
      <c r="B30" s="126" t="s">
        <v>24</v>
      </c>
      <c r="C30" s="64" t="s">
        <v>525</v>
      </c>
      <c r="D30" s="193">
        <f t="shared" si="0"/>
        <v>0</v>
      </c>
      <c r="E30" s="193">
        <f t="shared" si="1"/>
        <v>0</v>
      </c>
      <c r="F30" s="192"/>
      <c r="G30" s="192"/>
      <c r="H30" s="192"/>
      <c r="I30" s="193">
        <f t="shared" si="2"/>
        <v>0</v>
      </c>
      <c r="J30" s="192"/>
      <c r="K30" s="192"/>
      <c r="L30" s="192"/>
      <c r="M30" s="193">
        <f t="shared" si="3"/>
        <v>0</v>
      </c>
      <c r="N30" s="193">
        <f t="shared" si="4"/>
        <v>0</v>
      </c>
      <c r="O30" s="191"/>
      <c r="P30" s="191"/>
      <c r="Q30" s="191"/>
      <c r="R30" s="193">
        <f t="shared" si="5"/>
        <v>0</v>
      </c>
      <c r="S30" s="191"/>
      <c r="T30" s="191"/>
      <c r="U30" s="191"/>
      <c r="V30" s="193">
        <f t="shared" si="6"/>
        <v>0</v>
      </c>
      <c r="W30" s="191"/>
      <c r="X30" s="191"/>
      <c r="Y30" s="191"/>
      <c r="Z30" s="355"/>
      <c r="AB30" s="38" t="e">
        <f>Раздел2!#REF!</f>
        <v>#REF!</v>
      </c>
      <c r="AC30" s="38">
        <f>Раздел2!F38</f>
        <v>0</v>
      </c>
      <c r="AD30" s="12">
        <f>Раздел2!D31</f>
        <v>0</v>
      </c>
    </row>
    <row r="31" spans="1:30" ht="15.75" customHeight="1" x14ac:dyDescent="0.25">
      <c r="A31" s="355"/>
      <c r="B31" s="126" t="s">
        <v>25</v>
      </c>
      <c r="C31" s="64" t="s">
        <v>526</v>
      </c>
      <c r="D31" s="193">
        <f t="shared" si="0"/>
        <v>0</v>
      </c>
      <c r="E31" s="193">
        <f t="shared" si="1"/>
        <v>0</v>
      </c>
      <c r="F31" s="192"/>
      <c r="G31" s="192"/>
      <c r="H31" s="192"/>
      <c r="I31" s="193">
        <f t="shared" si="2"/>
        <v>0</v>
      </c>
      <c r="J31" s="192"/>
      <c r="K31" s="192"/>
      <c r="L31" s="192"/>
      <c r="M31" s="193">
        <f t="shared" si="3"/>
        <v>0</v>
      </c>
      <c r="N31" s="193">
        <f t="shared" si="4"/>
        <v>0</v>
      </c>
      <c r="O31" s="191"/>
      <c r="P31" s="191"/>
      <c r="Q31" s="191"/>
      <c r="R31" s="193">
        <f t="shared" si="5"/>
        <v>0</v>
      </c>
      <c r="S31" s="191"/>
      <c r="T31" s="191"/>
      <c r="U31" s="191"/>
      <c r="V31" s="193">
        <f t="shared" si="6"/>
        <v>0</v>
      </c>
      <c r="W31" s="191"/>
      <c r="X31" s="191"/>
      <c r="Y31" s="191"/>
      <c r="Z31" s="355"/>
      <c r="AB31" s="38" t="e">
        <f>Раздел2!#REF!</f>
        <v>#REF!</v>
      </c>
      <c r="AC31" s="38">
        <f>Раздел2!F39</f>
        <v>0</v>
      </c>
      <c r="AD31" s="12">
        <f>Раздел2!D32</f>
        <v>0</v>
      </c>
    </row>
    <row r="32" spans="1:30" ht="15.75" customHeight="1" x14ac:dyDescent="0.25">
      <c r="A32" s="355"/>
      <c r="B32" s="126" t="s">
        <v>785</v>
      </c>
      <c r="C32" s="64" t="s">
        <v>527</v>
      </c>
      <c r="D32" s="193">
        <f t="shared" si="0"/>
        <v>0</v>
      </c>
      <c r="E32" s="193">
        <f>SUM(E33:E36)</f>
        <v>0</v>
      </c>
      <c r="F32" s="193">
        <f t="shared" ref="F32:Y32" si="9">SUM(F33:F36)</f>
        <v>0</v>
      </c>
      <c r="G32" s="193">
        <f t="shared" si="9"/>
        <v>0</v>
      </c>
      <c r="H32" s="193">
        <f t="shared" si="9"/>
        <v>0</v>
      </c>
      <c r="I32" s="193">
        <f t="shared" si="9"/>
        <v>0</v>
      </c>
      <c r="J32" s="193">
        <f t="shared" si="9"/>
        <v>0</v>
      </c>
      <c r="K32" s="193">
        <f t="shared" si="9"/>
        <v>0</v>
      </c>
      <c r="L32" s="193">
        <f t="shared" si="9"/>
        <v>0</v>
      </c>
      <c r="M32" s="193">
        <f t="shared" si="3"/>
        <v>0</v>
      </c>
      <c r="N32" s="193">
        <f t="shared" si="9"/>
        <v>0</v>
      </c>
      <c r="O32" s="193">
        <f t="shared" si="9"/>
        <v>0</v>
      </c>
      <c r="P32" s="193">
        <f t="shared" si="9"/>
        <v>0</v>
      </c>
      <c r="Q32" s="193">
        <f t="shared" si="9"/>
        <v>0</v>
      </c>
      <c r="R32" s="193">
        <f t="shared" si="9"/>
        <v>0</v>
      </c>
      <c r="S32" s="193">
        <f t="shared" si="9"/>
        <v>0</v>
      </c>
      <c r="T32" s="193">
        <f t="shared" si="9"/>
        <v>0</v>
      </c>
      <c r="U32" s="193">
        <f t="shared" si="9"/>
        <v>0</v>
      </c>
      <c r="V32" s="193">
        <f t="shared" si="9"/>
        <v>0</v>
      </c>
      <c r="W32" s="193">
        <f t="shared" si="9"/>
        <v>0</v>
      </c>
      <c r="X32" s="193">
        <f t="shared" si="9"/>
        <v>0</v>
      </c>
      <c r="Y32" s="193">
        <f t="shared" si="9"/>
        <v>0</v>
      </c>
      <c r="Z32" s="355"/>
      <c r="AB32" s="38" t="e">
        <f>Раздел2!#REF!</f>
        <v>#REF!</v>
      </c>
      <c r="AC32" s="38">
        <f>Раздел2!F40</f>
        <v>0</v>
      </c>
      <c r="AD32" s="12">
        <f>Раздел2!D33</f>
        <v>0</v>
      </c>
    </row>
    <row r="33" spans="1:30" ht="21.75" customHeight="1" x14ac:dyDescent="0.25">
      <c r="A33" s="355"/>
      <c r="B33" s="127" t="s">
        <v>786</v>
      </c>
      <c r="C33" s="64" t="s">
        <v>528</v>
      </c>
      <c r="D33" s="193">
        <f t="shared" si="0"/>
        <v>0</v>
      </c>
      <c r="E33" s="193">
        <f t="shared" si="1"/>
        <v>0</v>
      </c>
      <c r="F33" s="192"/>
      <c r="G33" s="192"/>
      <c r="H33" s="192"/>
      <c r="I33" s="193">
        <f t="shared" si="2"/>
        <v>0</v>
      </c>
      <c r="J33" s="192"/>
      <c r="K33" s="192"/>
      <c r="L33" s="192"/>
      <c r="M33" s="193">
        <f t="shared" si="3"/>
        <v>0</v>
      </c>
      <c r="N33" s="193">
        <f t="shared" si="4"/>
        <v>0</v>
      </c>
      <c r="O33" s="191"/>
      <c r="P33" s="191"/>
      <c r="Q33" s="191"/>
      <c r="R33" s="193">
        <f t="shared" si="5"/>
        <v>0</v>
      </c>
      <c r="S33" s="191"/>
      <c r="T33" s="191"/>
      <c r="U33" s="191"/>
      <c r="V33" s="193">
        <f t="shared" si="6"/>
        <v>0</v>
      </c>
      <c r="W33" s="191"/>
      <c r="X33" s="191"/>
      <c r="Y33" s="191"/>
      <c r="Z33" s="355"/>
      <c r="AB33" s="38"/>
      <c r="AC33" s="38"/>
      <c r="AD33" s="12">
        <f>Раздел2!D34</f>
        <v>0</v>
      </c>
    </row>
    <row r="34" spans="1:30" ht="15.75" customHeight="1" x14ac:dyDescent="0.25">
      <c r="A34" s="355"/>
      <c r="B34" s="127" t="s">
        <v>787</v>
      </c>
      <c r="C34" s="64" t="s">
        <v>529</v>
      </c>
      <c r="D34" s="193">
        <f t="shared" si="0"/>
        <v>0</v>
      </c>
      <c r="E34" s="193">
        <f t="shared" si="1"/>
        <v>0</v>
      </c>
      <c r="F34" s="192"/>
      <c r="G34" s="192"/>
      <c r="H34" s="192"/>
      <c r="I34" s="193">
        <f t="shared" si="2"/>
        <v>0</v>
      </c>
      <c r="J34" s="192"/>
      <c r="K34" s="192"/>
      <c r="L34" s="192"/>
      <c r="M34" s="193">
        <f t="shared" si="3"/>
        <v>0</v>
      </c>
      <c r="N34" s="193">
        <f t="shared" si="4"/>
        <v>0</v>
      </c>
      <c r="O34" s="191"/>
      <c r="P34" s="191"/>
      <c r="Q34" s="191"/>
      <c r="R34" s="193">
        <f t="shared" si="5"/>
        <v>0</v>
      </c>
      <c r="S34" s="191"/>
      <c r="T34" s="191"/>
      <c r="U34" s="191"/>
      <c r="V34" s="193">
        <f t="shared" si="6"/>
        <v>0</v>
      </c>
      <c r="W34" s="191"/>
      <c r="X34" s="191"/>
      <c r="Y34" s="191"/>
      <c r="Z34" s="355"/>
      <c r="AB34" s="38"/>
      <c r="AC34" s="38"/>
      <c r="AD34" s="12">
        <f>Раздел2!D35</f>
        <v>0</v>
      </c>
    </row>
    <row r="35" spans="1:30" ht="15.75" customHeight="1" x14ac:dyDescent="0.25">
      <c r="A35" s="355"/>
      <c r="B35" s="127" t="s">
        <v>788</v>
      </c>
      <c r="C35" s="64" t="s">
        <v>530</v>
      </c>
      <c r="D35" s="193">
        <f t="shared" si="0"/>
        <v>0</v>
      </c>
      <c r="E35" s="193">
        <f t="shared" si="1"/>
        <v>0</v>
      </c>
      <c r="F35" s="192"/>
      <c r="G35" s="192"/>
      <c r="H35" s="192"/>
      <c r="I35" s="193">
        <f t="shared" si="2"/>
        <v>0</v>
      </c>
      <c r="J35" s="192"/>
      <c r="K35" s="192"/>
      <c r="L35" s="192"/>
      <c r="M35" s="193">
        <f t="shared" si="3"/>
        <v>0</v>
      </c>
      <c r="N35" s="193">
        <f t="shared" si="4"/>
        <v>0</v>
      </c>
      <c r="O35" s="191"/>
      <c r="P35" s="191"/>
      <c r="Q35" s="191"/>
      <c r="R35" s="193">
        <f t="shared" si="5"/>
        <v>0</v>
      </c>
      <c r="S35" s="191"/>
      <c r="T35" s="191"/>
      <c r="U35" s="191"/>
      <c r="V35" s="193">
        <f t="shared" si="6"/>
        <v>0</v>
      </c>
      <c r="W35" s="191"/>
      <c r="X35" s="191"/>
      <c r="Y35" s="191"/>
      <c r="Z35" s="355"/>
      <c r="AB35" s="38"/>
      <c r="AC35" s="38"/>
      <c r="AD35" s="12">
        <f>Раздел2!D36</f>
        <v>0</v>
      </c>
    </row>
    <row r="36" spans="1:30" ht="15.75" customHeight="1" x14ac:dyDescent="0.25">
      <c r="A36" s="355"/>
      <c r="B36" s="127" t="s">
        <v>789</v>
      </c>
      <c r="C36" s="64" t="s">
        <v>531</v>
      </c>
      <c r="D36" s="193">
        <f t="shared" si="0"/>
        <v>0</v>
      </c>
      <c r="E36" s="193">
        <f t="shared" si="1"/>
        <v>0</v>
      </c>
      <c r="F36" s="192"/>
      <c r="G36" s="192"/>
      <c r="H36" s="192"/>
      <c r="I36" s="193">
        <f t="shared" si="2"/>
        <v>0</v>
      </c>
      <c r="J36" s="192"/>
      <c r="K36" s="192"/>
      <c r="L36" s="192"/>
      <c r="M36" s="193">
        <f t="shared" si="3"/>
        <v>0</v>
      </c>
      <c r="N36" s="193">
        <f t="shared" si="4"/>
        <v>0</v>
      </c>
      <c r="O36" s="191"/>
      <c r="P36" s="191"/>
      <c r="Q36" s="191"/>
      <c r="R36" s="193">
        <f t="shared" si="5"/>
        <v>0</v>
      </c>
      <c r="S36" s="191"/>
      <c r="T36" s="191"/>
      <c r="U36" s="191"/>
      <c r="V36" s="193">
        <f t="shared" si="6"/>
        <v>0</v>
      </c>
      <c r="W36" s="191"/>
      <c r="X36" s="191"/>
      <c r="Y36" s="191"/>
      <c r="Z36" s="355"/>
      <c r="AB36" s="38"/>
      <c r="AC36" s="38"/>
      <c r="AD36" s="12">
        <f>Раздел2!D37</f>
        <v>0</v>
      </c>
    </row>
    <row r="37" spans="1:30" ht="15.75" customHeight="1" x14ac:dyDescent="0.25">
      <c r="A37" s="355"/>
      <c r="B37" s="126" t="s">
        <v>250</v>
      </c>
      <c r="C37" s="64" t="s">
        <v>532</v>
      </c>
      <c r="D37" s="193">
        <f t="shared" si="0"/>
        <v>0</v>
      </c>
      <c r="E37" s="193">
        <f t="shared" si="1"/>
        <v>0</v>
      </c>
      <c r="F37" s="192"/>
      <c r="G37" s="192"/>
      <c r="H37" s="192"/>
      <c r="I37" s="193">
        <f t="shared" si="2"/>
        <v>0</v>
      </c>
      <c r="J37" s="192"/>
      <c r="K37" s="192"/>
      <c r="L37" s="192"/>
      <c r="M37" s="193">
        <f t="shared" si="3"/>
        <v>0</v>
      </c>
      <c r="N37" s="193">
        <f t="shared" si="4"/>
        <v>0</v>
      </c>
      <c r="O37" s="191"/>
      <c r="P37" s="191"/>
      <c r="Q37" s="191"/>
      <c r="R37" s="193">
        <f t="shared" si="5"/>
        <v>0</v>
      </c>
      <c r="S37" s="191"/>
      <c r="T37" s="191"/>
      <c r="U37" s="191"/>
      <c r="V37" s="193">
        <f t="shared" si="6"/>
        <v>0</v>
      </c>
      <c r="W37" s="191"/>
      <c r="X37" s="191"/>
      <c r="Y37" s="191"/>
      <c r="Z37" s="355"/>
      <c r="AB37" s="38" t="e">
        <f>Раздел2!#REF!</f>
        <v>#REF!</v>
      </c>
      <c r="AC37" s="38">
        <f>Раздел2!F44</f>
        <v>0</v>
      </c>
      <c r="AD37" s="12">
        <f>Раздел2!D38</f>
        <v>0</v>
      </c>
    </row>
    <row r="38" spans="1:30" ht="15.75" customHeight="1" x14ac:dyDescent="0.25">
      <c r="A38" s="355"/>
      <c r="B38" s="126" t="s">
        <v>381</v>
      </c>
      <c r="C38" s="64" t="s">
        <v>533</v>
      </c>
      <c r="D38" s="193">
        <f t="shared" si="0"/>
        <v>0</v>
      </c>
      <c r="E38" s="193">
        <f t="shared" si="1"/>
        <v>0</v>
      </c>
      <c r="F38" s="192"/>
      <c r="G38" s="192"/>
      <c r="H38" s="192"/>
      <c r="I38" s="193">
        <f t="shared" si="2"/>
        <v>0</v>
      </c>
      <c r="J38" s="192"/>
      <c r="K38" s="192"/>
      <c r="L38" s="192"/>
      <c r="M38" s="193">
        <f t="shared" si="3"/>
        <v>0</v>
      </c>
      <c r="N38" s="193">
        <f t="shared" si="4"/>
        <v>0</v>
      </c>
      <c r="O38" s="191"/>
      <c r="P38" s="191"/>
      <c r="Q38" s="191"/>
      <c r="R38" s="193">
        <f t="shared" si="5"/>
        <v>0</v>
      </c>
      <c r="S38" s="191"/>
      <c r="T38" s="191"/>
      <c r="U38" s="191"/>
      <c r="V38" s="193">
        <f t="shared" si="6"/>
        <v>0</v>
      </c>
      <c r="W38" s="191"/>
      <c r="X38" s="191"/>
      <c r="Y38" s="191"/>
      <c r="Z38" s="355"/>
      <c r="AB38" s="38" t="e">
        <f>Раздел2!#REF!</f>
        <v>#REF!</v>
      </c>
      <c r="AC38" s="38">
        <f>Раздел2!F45</f>
        <v>0</v>
      </c>
      <c r="AD38" s="12">
        <f>Раздел2!D39</f>
        <v>0</v>
      </c>
    </row>
    <row r="39" spans="1:30" ht="15.75" customHeight="1" x14ac:dyDescent="0.25">
      <c r="A39" s="355"/>
      <c r="B39" s="126" t="s">
        <v>767</v>
      </c>
      <c r="C39" s="64" t="s">
        <v>534</v>
      </c>
      <c r="D39" s="193">
        <f t="shared" si="0"/>
        <v>0</v>
      </c>
      <c r="E39" s="193">
        <f t="shared" si="1"/>
        <v>0</v>
      </c>
      <c r="F39" s="192"/>
      <c r="G39" s="192"/>
      <c r="H39" s="192"/>
      <c r="I39" s="193">
        <f t="shared" si="2"/>
        <v>0</v>
      </c>
      <c r="J39" s="192"/>
      <c r="K39" s="192"/>
      <c r="L39" s="192"/>
      <c r="M39" s="193">
        <f t="shared" si="3"/>
        <v>0</v>
      </c>
      <c r="N39" s="193">
        <f t="shared" si="4"/>
        <v>0</v>
      </c>
      <c r="O39" s="191"/>
      <c r="P39" s="191"/>
      <c r="Q39" s="191"/>
      <c r="R39" s="193">
        <f t="shared" si="5"/>
        <v>0</v>
      </c>
      <c r="S39" s="191"/>
      <c r="T39" s="191"/>
      <c r="U39" s="191"/>
      <c r="V39" s="193">
        <f t="shared" si="6"/>
        <v>0</v>
      </c>
      <c r="W39" s="191"/>
      <c r="X39" s="191"/>
      <c r="Y39" s="191"/>
      <c r="Z39" s="355"/>
      <c r="AB39" s="38"/>
      <c r="AC39" s="38"/>
      <c r="AD39" s="12">
        <f>Раздел2!D40</f>
        <v>0</v>
      </c>
    </row>
    <row r="40" spans="1:30" ht="15.75" customHeight="1" x14ac:dyDescent="0.25">
      <c r="A40" s="355"/>
      <c r="B40" s="126" t="s">
        <v>382</v>
      </c>
      <c r="C40" s="64" t="s">
        <v>535</v>
      </c>
      <c r="D40" s="193">
        <f t="shared" si="0"/>
        <v>0</v>
      </c>
      <c r="E40" s="193">
        <f>SUM(E41:E42)</f>
        <v>0</v>
      </c>
      <c r="F40" s="193">
        <f t="shared" ref="F40:Y40" si="10">SUM(F41:F42)</f>
        <v>0</v>
      </c>
      <c r="G40" s="193">
        <f t="shared" si="10"/>
        <v>0</v>
      </c>
      <c r="H40" s="193">
        <f t="shared" si="10"/>
        <v>0</v>
      </c>
      <c r="I40" s="193">
        <f t="shared" si="10"/>
        <v>0</v>
      </c>
      <c r="J40" s="193">
        <f t="shared" si="10"/>
        <v>0</v>
      </c>
      <c r="K40" s="193">
        <f t="shared" si="10"/>
        <v>0</v>
      </c>
      <c r="L40" s="193">
        <f t="shared" si="10"/>
        <v>0</v>
      </c>
      <c r="M40" s="193">
        <f t="shared" si="3"/>
        <v>0</v>
      </c>
      <c r="N40" s="193">
        <f t="shared" si="10"/>
        <v>0</v>
      </c>
      <c r="O40" s="193">
        <f t="shared" si="10"/>
        <v>0</v>
      </c>
      <c r="P40" s="193">
        <f t="shared" si="10"/>
        <v>0</v>
      </c>
      <c r="Q40" s="193">
        <f t="shared" si="10"/>
        <v>0</v>
      </c>
      <c r="R40" s="193">
        <f t="shared" si="10"/>
        <v>0</v>
      </c>
      <c r="S40" s="193">
        <f t="shared" si="10"/>
        <v>0</v>
      </c>
      <c r="T40" s="193">
        <f t="shared" si="10"/>
        <v>0</v>
      </c>
      <c r="U40" s="193">
        <f t="shared" si="10"/>
        <v>0</v>
      </c>
      <c r="V40" s="193">
        <f t="shared" si="10"/>
        <v>0</v>
      </c>
      <c r="W40" s="193">
        <f t="shared" si="10"/>
        <v>0</v>
      </c>
      <c r="X40" s="193">
        <f t="shared" si="10"/>
        <v>0</v>
      </c>
      <c r="Y40" s="193">
        <f t="shared" si="10"/>
        <v>0</v>
      </c>
      <c r="Z40" s="355"/>
      <c r="AB40" s="38" t="e">
        <f>Раздел2!#REF!</f>
        <v>#REF!</v>
      </c>
      <c r="AC40" s="38">
        <f>Раздел2!F46</f>
        <v>0</v>
      </c>
      <c r="AD40" s="12">
        <f>Раздел2!D41</f>
        <v>0</v>
      </c>
    </row>
    <row r="41" spans="1:30" ht="20.25" customHeight="1" x14ac:dyDescent="0.25">
      <c r="A41" s="355"/>
      <c r="B41" s="127" t="s">
        <v>414</v>
      </c>
      <c r="C41" s="64" t="s">
        <v>536</v>
      </c>
      <c r="D41" s="193">
        <f t="shared" si="0"/>
        <v>0</v>
      </c>
      <c r="E41" s="193">
        <f t="shared" si="1"/>
        <v>0</v>
      </c>
      <c r="F41" s="192"/>
      <c r="G41" s="192"/>
      <c r="H41" s="192"/>
      <c r="I41" s="193">
        <f t="shared" si="2"/>
        <v>0</v>
      </c>
      <c r="J41" s="192"/>
      <c r="K41" s="192"/>
      <c r="L41" s="192"/>
      <c r="M41" s="193">
        <f t="shared" si="3"/>
        <v>0</v>
      </c>
      <c r="N41" s="193">
        <f t="shared" si="4"/>
        <v>0</v>
      </c>
      <c r="O41" s="191"/>
      <c r="P41" s="191"/>
      <c r="Q41" s="191"/>
      <c r="R41" s="193">
        <f t="shared" si="5"/>
        <v>0</v>
      </c>
      <c r="S41" s="191"/>
      <c r="T41" s="191"/>
      <c r="U41" s="191"/>
      <c r="V41" s="193">
        <f t="shared" si="6"/>
        <v>0</v>
      </c>
      <c r="W41" s="191"/>
      <c r="X41" s="191"/>
      <c r="Y41" s="191"/>
      <c r="Z41" s="355"/>
      <c r="AB41" s="38" t="e">
        <f>Раздел2!#REF!</f>
        <v>#REF!</v>
      </c>
      <c r="AC41" s="38">
        <f>Раздел2!F49</f>
        <v>36</v>
      </c>
      <c r="AD41" s="12">
        <f>Раздел2!D42</f>
        <v>0</v>
      </c>
    </row>
    <row r="42" spans="1:30" ht="15.75" customHeight="1" x14ac:dyDescent="0.25">
      <c r="A42" s="355"/>
      <c r="B42" s="127" t="s">
        <v>290</v>
      </c>
      <c r="C42" s="64" t="s">
        <v>537</v>
      </c>
      <c r="D42" s="193">
        <f t="shared" si="0"/>
        <v>0</v>
      </c>
      <c r="E42" s="193">
        <f t="shared" si="1"/>
        <v>0</v>
      </c>
      <c r="F42" s="192"/>
      <c r="G42" s="192"/>
      <c r="H42" s="192"/>
      <c r="I42" s="193">
        <f t="shared" si="2"/>
        <v>0</v>
      </c>
      <c r="J42" s="192"/>
      <c r="K42" s="192"/>
      <c r="L42" s="192"/>
      <c r="M42" s="193">
        <f t="shared" si="3"/>
        <v>0</v>
      </c>
      <c r="N42" s="193">
        <f t="shared" si="4"/>
        <v>0</v>
      </c>
      <c r="O42" s="191"/>
      <c r="P42" s="191"/>
      <c r="Q42" s="191"/>
      <c r="R42" s="193">
        <f t="shared" si="5"/>
        <v>0</v>
      </c>
      <c r="S42" s="191"/>
      <c r="T42" s="191"/>
      <c r="U42" s="191"/>
      <c r="V42" s="193">
        <f t="shared" si="6"/>
        <v>0</v>
      </c>
      <c r="W42" s="191"/>
      <c r="X42" s="191"/>
      <c r="Y42" s="191"/>
      <c r="Z42" s="355"/>
      <c r="AB42" s="38" t="e">
        <f>Раздел2!#REF!</f>
        <v>#REF!</v>
      </c>
      <c r="AC42" s="38">
        <f>Раздел2!F50</f>
        <v>70</v>
      </c>
      <c r="AD42" s="12">
        <f>Раздел2!D43</f>
        <v>0</v>
      </c>
    </row>
    <row r="43" spans="1:30" ht="15.75" customHeight="1" x14ac:dyDescent="0.25">
      <c r="A43" s="355"/>
      <c r="B43" s="126" t="s">
        <v>26</v>
      </c>
      <c r="C43" s="64" t="s">
        <v>538</v>
      </c>
      <c r="D43" s="193">
        <f t="shared" si="0"/>
        <v>0</v>
      </c>
      <c r="E43" s="193">
        <f t="shared" si="1"/>
        <v>0</v>
      </c>
      <c r="F43" s="192"/>
      <c r="G43" s="192"/>
      <c r="H43" s="192"/>
      <c r="I43" s="193">
        <f t="shared" si="2"/>
        <v>0</v>
      </c>
      <c r="J43" s="192"/>
      <c r="K43" s="192"/>
      <c r="L43" s="192"/>
      <c r="M43" s="193">
        <f t="shared" si="3"/>
        <v>0</v>
      </c>
      <c r="N43" s="193">
        <f t="shared" si="4"/>
        <v>0</v>
      </c>
      <c r="O43" s="191"/>
      <c r="P43" s="191"/>
      <c r="Q43" s="191"/>
      <c r="R43" s="193">
        <f t="shared" si="5"/>
        <v>0</v>
      </c>
      <c r="S43" s="191"/>
      <c r="T43" s="191"/>
      <c r="U43" s="191"/>
      <c r="V43" s="193">
        <f t="shared" si="6"/>
        <v>0</v>
      </c>
      <c r="W43" s="191"/>
      <c r="X43" s="191"/>
      <c r="Y43" s="191"/>
      <c r="Z43" s="355"/>
      <c r="AB43" s="38" t="e">
        <f>Раздел2!#REF!</f>
        <v>#REF!</v>
      </c>
      <c r="AC43" s="38">
        <f>Раздел2!F51</f>
        <v>0</v>
      </c>
      <c r="AD43" s="12">
        <f>Раздел2!D44</f>
        <v>0</v>
      </c>
    </row>
    <row r="44" spans="1:30" ht="15.95" customHeight="1" x14ac:dyDescent="0.25">
      <c r="A44" s="355"/>
      <c r="B44" s="126" t="s">
        <v>477</v>
      </c>
      <c r="C44" s="64" t="s">
        <v>539</v>
      </c>
      <c r="D44" s="193">
        <f t="shared" si="0"/>
        <v>0</v>
      </c>
      <c r="E44" s="193">
        <f t="shared" si="1"/>
        <v>0</v>
      </c>
      <c r="F44" s="192"/>
      <c r="G44" s="192"/>
      <c r="H44" s="192"/>
      <c r="I44" s="193">
        <f t="shared" si="2"/>
        <v>0</v>
      </c>
      <c r="J44" s="192"/>
      <c r="K44" s="192"/>
      <c r="L44" s="192"/>
      <c r="M44" s="193">
        <f t="shared" si="3"/>
        <v>0</v>
      </c>
      <c r="N44" s="193">
        <f t="shared" si="4"/>
        <v>0</v>
      </c>
      <c r="O44" s="191"/>
      <c r="P44" s="191"/>
      <c r="Q44" s="191"/>
      <c r="R44" s="193">
        <f t="shared" si="5"/>
        <v>0</v>
      </c>
      <c r="S44" s="191"/>
      <c r="T44" s="191"/>
      <c r="U44" s="191"/>
      <c r="V44" s="193">
        <f t="shared" si="6"/>
        <v>0</v>
      </c>
      <c r="W44" s="191"/>
      <c r="X44" s="191"/>
      <c r="Y44" s="191"/>
      <c r="Z44" s="355"/>
      <c r="AB44" s="38" t="e">
        <f>Раздел2!#REF!</f>
        <v>#REF!</v>
      </c>
      <c r="AC44" s="38">
        <f>Раздел2!F52</f>
        <v>0</v>
      </c>
      <c r="AD44" s="12">
        <f>Раздел2!D45</f>
        <v>0</v>
      </c>
    </row>
    <row r="45" spans="1:30" ht="15.95" customHeight="1" x14ac:dyDescent="0.25">
      <c r="A45" s="355"/>
      <c r="B45" s="126" t="s">
        <v>478</v>
      </c>
      <c r="C45" s="64" t="s">
        <v>540</v>
      </c>
      <c r="D45" s="193">
        <f t="shared" si="0"/>
        <v>0</v>
      </c>
      <c r="E45" s="193">
        <f t="shared" si="1"/>
        <v>0</v>
      </c>
      <c r="F45" s="192"/>
      <c r="G45" s="192"/>
      <c r="H45" s="192"/>
      <c r="I45" s="193">
        <f t="shared" si="2"/>
        <v>0</v>
      </c>
      <c r="J45" s="192"/>
      <c r="K45" s="192"/>
      <c r="L45" s="192"/>
      <c r="M45" s="193">
        <f t="shared" si="3"/>
        <v>0</v>
      </c>
      <c r="N45" s="193">
        <f t="shared" si="4"/>
        <v>0</v>
      </c>
      <c r="O45" s="191"/>
      <c r="P45" s="191"/>
      <c r="Q45" s="191"/>
      <c r="R45" s="193">
        <f t="shared" si="5"/>
        <v>0</v>
      </c>
      <c r="S45" s="191"/>
      <c r="T45" s="191"/>
      <c r="U45" s="191"/>
      <c r="V45" s="193">
        <f t="shared" si="6"/>
        <v>0</v>
      </c>
      <c r="W45" s="191"/>
      <c r="X45" s="191"/>
      <c r="Y45" s="191"/>
      <c r="Z45" s="355"/>
      <c r="AB45" s="38" t="e">
        <f>Раздел2!#REF!</f>
        <v>#REF!</v>
      </c>
      <c r="AC45" s="38">
        <f>Раздел2!F53</f>
        <v>0</v>
      </c>
      <c r="AD45" s="12">
        <f>Раздел2!D46</f>
        <v>0</v>
      </c>
    </row>
    <row r="46" spans="1:30" ht="15.95" customHeight="1" x14ac:dyDescent="0.25">
      <c r="A46" s="355"/>
      <c r="B46" s="126" t="s">
        <v>251</v>
      </c>
      <c r="C46" s="64" t="s">
        <v>541</v>
      </c>
      <c r="D46" s="193">
        <f t="shared" si="0"/>
        <v>0</v>
      </c>
      <c r="E46" s="193">
        <f t="shared" si="1"/>
        <v>0</v>
      </c>
      <c r="F46" s="192"/>
      <c r="G46" s="192"/>
      <c r="H46" s="192"/>
      <c r="I46" s="193">
        <f t="shared" si="2"/>
        <v>0</v>
      </c>
      <c r="J46" s="192"/>
      <c r="K46" s="192"/>
      <c r="L46" s="192"/>
      <c r="M46" s="193">
        <f t="shared" si="3"/>
        <v>0</v>
      </c>
      <c r="N46" s="193">
        <f t="shared" si="4"/>
        <v>0</v>
      </c>
      <c r="O46" s="191"/>
      <c r="P46" s="191"/>
      <c r="Q46" s="191"/>
      <c r="R46" s="193">
        <f t="shared" si="5"/>
        <v>0</v>
      </c>
      <c r="S46" s="191"/>
      <c r="T46" s="191"/>
      <c r="U46" s="191"/>
      <c r="V46" s="193">
        <f t="shared" si="6"/>
        <v>0</v>
      </c>
      <c r="W46" s="191"/>
      <c r="X46" s="191"/>
      <c r="Y46" s="191"/>
      <c r="Z46" s="355"/>
      <c r="AB46" s="38" t="e">
        <f>Раздел2!#REF!</f>
        <v>#REF!</v>
      </c>
      <c r="AC46" s="38">
        <f>Раздел2!F54</f>
        <v>0</v>
      </c>
      <c r="AD46" s="12">
        <f>Раздел2!D47</f>
        <v>0</v>
      </c>
    </row>
    <row r="47" spans="1:30" ht="15.95" customHeight="1" x14ac:dyDescent="0.25">
      <c r="A47" s="355"/>
      <c r="B47" s="126" t="s">
        <v>383</v>
      </c>
      <c r="C47" s="64" t="s">
        <v>542</v>
      </c>
      <c r="D47" s="193">
        <f t="shared" si="0"/>
        <v>49</v>
      </c>
      <c r="E47" s="193">
        <f>SUM(E48:E51)</f>
        <v>49</v>
      </c>
      <c r="F47" s="193">
        <f t="shared" ref="F47:Y47" si="11">SUM(F48:F51)</f>
        <v>0</v>
      </c>
      <c r="G47" s="193">
        <f t="shared" si="11"/>
        <v>0</v>
      </c>
      <c r="H47" s="193">
        <f t="shared" si="11"/>
        <v>49</v>
      </c>
      <c r="I47" s="193">
        <f t="shared" si="11"/>
        <v>0</v>
      </c>
      <c r="J47" s="193">
        <f t="shared" si="11"/>
        <v>0</v>
      </c>
      <c r="K47" s="193">
        <f t="shared" si="11"/>
        <v>0</v>
      </c>
      <c r="L47" s="193">
        <f t="shared" si="11"/>
        <v>0</v>
      </c>
      <c r="M47" s="193">
        <f t="shared" si="3"/>
        <v>16</v>
      </c>
      <c r="N47" s="193">
        <f t="shared" si="11"/>
        <v>16</v>
      </c>
      <c r="O47" s="193">
        <f t="shared" si="11"/>
        <v>0</v>
      </c>
      <c r="P47" s="193">
        <f t="shared" si="11"/>
        <v>0</v>
      </c>
      <c r="Q47" s="193">
        <f t="shared" si="11"/>
        <v>16</v>
      </c>
      <c r="R47" s="193">
        <f t="shared" si="11"/>
        <v>0</v>
      </c>
      <c r="S47" s="193">
        <f t="shared" si="11"/>
        <v>0</v>
      </c>
      <c r="T47" s="193">
        <f t="shared" si="11"/>
        <v>0</v>
      </c>
      <c r="U47" s="193">
        <f t="shared" si="11"/>
        <v>0</v>
      </c>
      <c r="V47" s="193">
        <f t="shared" si="11"/>
        <v>0</v>
      </c>
      <c r="W47" s="193">
        <f t="shared" si="11"/>
        <v>0</v>
      </c>
      <c r="X47" s="193">
        <f t="shared" si="11"/>
        <v>0</v>
      </c>
      <c r="Y47" s="193">
        <f t="shared" si="11"/>
        <v>0</v>
      </c>
      <c r="Z47" s="355"/>
      <c r="AB47" s="38" t="e">
        <f>Раздел2!#REF!</f>
        <v>#REF!</v>
      </c>
      <c r="AC47" s="38">
        <f>Раздел2!F55</f>
        <v>0</v>
      </c>
      <c r="AD47" s="12">
        <f>Раздел2!D48</f>
        <v>1</v>
      </c>
    </row>
    <row r="48" spans="1:30" ht="20.25" customHeight="1" x14ac:dyDescent="0.25">
      <c r="A48" s="355"/>
      <c r="B48" s="127" t="s">
        <v>415</v>
      </c>
      <c r="C48" s="64" t="s">
        <v>543</v>
      </c>
      <c r="D48" s="193">
        <f t="shared" si="0"/>
        <v>20</v>
      </c>
      <c r="E48" s="193">
        <f t="shared" si="1"/>
        <v>20</v>
      </c>
      <c r="F48" s="191"/>
      <c r="G48" s="191"/>
      <c r="H48" s="191">
        <v>20</v>
      </c>
      <c r="I48" s="193">
        <f t="shared" si="2"/>
        <v>0</v>
      </c>
      <c r="J48" s="191"/>
      <c r="K48" s="191"/>
      <c r="L48" s="191"/>
      <c r="M48" s="193">
        <f t="shared" si="3"/>
        <v>0</v>
      </c>
      <c r="N48" s="193">
        <f t="shared" si="4"/>
        <v>0</v>
      </c>
      <c r="O48" s="191"/>
      <c r="P48" s="191"/>
      <c r="Q48" s="191"/>
      <c r="R48" s="193">
        <f t="shared" si="5"/>
        <v>0</v>
      </c>
      <c r="S48" s="191"/>
      <c r="T48" s="191"/>
      <c r="U48" s="191"/>
      <c r="V48" s="193">
        <f t="shared" si="6"/>
        <v>0</v>
      </c>
      <c r="W48" s="191"/>
      <c r="X48" s="191"/>
      <c r="Y48" s="191"/>
      <c r="Z48" s="355"/>
      <c r="AB48" s="38" t="e">
        <f>Раздел2!#REF!</f>
        <v>#REF!</v>
      </c>
      <c r="AC48" s="38">
        <f>Раздел2!F56</f>
        <v>0</v>
      </c>
      <c r="AD48" s="12">
        <f>Раздел2!D49</f>
        <v>1</v>
      </c>
    </row>
    <row r="49" spans="1:30" ht="15.95" customHeight="1" x14ac:dyDescent="0.25">
      <c r="A49" s="355"/>
      <c r="B49" s="127" t="s">
        <v>298</v>
      </c>
      <c r="C49" s="64" t="s">
        <v>544</v>
      </c>
      <c r="D49" s="193">
        <f t="shared" si="0"/>
        <v>29</v>
      </c>
      <c r="E49" s="193">
        <f t="shared" si="1"/>
        <v>29</v>
      </c>
      <c r="F49" s="191"/>
      <c r="G49" s="191"/>
      <c r="H49" s="191">
        <v>29</v>
      </c>
      <c r="I49" s="193">
        <f t="shared" si="2"/>
        <v>0</v>
      </c>
      <c r="J49" s="191"/>
      <c r="K49" s="191"/>
      <c r="L49" s="191"/>
      <c r="M49" s="193">
        <f t="shared" si="3"/>
        <v>16</v>
      </c>
      <c r="N49" s="193">
        <f t="shared" si="4"/>
        <v>16</v>
      </c>
      <c r="O49" s="191"/>
      <c r="P49" s="191"/>
      <c r="Q49" s="191">
        <v>16</v>
      </c>
      <c r="R49" s="193">
        <f t="shared" si="5"/>
        <v>0</v>
      </c>
      <c r="S49" s="191"/>
      <c r="T49" s="191"/>
      <c r="U49" s="191"/>
      <c r="V49" s="193">
        <f t="shared" si="6"/>
        <v>0</v>
      </c>
      <c r="W49" s="191"/>
      <c r="X49" s="191"/>
      <c r="Y49" s="191"/>
      <c r="Z49" s="355"/>
      <c r="AB49" s="38" t="e">
        <f>Раздел2!#REF!</f>
        <v>#REF!</v>
      </c>
      <c r="AC49" s="38">
        <f>Раздел2!F57</f>
        <v>0</v>
      </c>
      <c r="AD49" s="12">
        <f>Раздел2!D50</f>
        <v>1</v>
      </c>
    </row>
    <row r="50" spans="1:30" ht="16.5" customHeight="1" x14ac:dyDescent="0.25">
      <c r="A50" s="355"/>
      <c r="B50" s="127" t="s">
        <v>299</v>
      </c>
      <c r="C50" s="64" t="s">
        <v>545</v>
      </c>
      <c r="D50" s="193">
        <f t="shared" si="0"/>
        <v>0</v>
      </c>
      <c r="E50" s="193">
        <f t="shared" si="1"/>
        <v>0</v>
      </c>
      <c r="F50" s="192"/>
      <c r="G50" s="192"/>
      <c r="H50" s="192"/>
      <c r="I50" s="193">
        <f t="shared" si="2"/>
        <v>0</v>
      </c>
      <c r="J50" s="192"/>
      <c r="K50" s="192"/>
      <c r="L50" s="192"/>
      <c r="M50" s="193">
        <f t="shared" si="3"/>
        <v>0</v>
      </c>
      <c r="N50" s="193">
        <f t="shared" si="4"/>
        <v>0</v>
      </c>
      <c r="O50" s="191"/>
      <c r="P50" s="191"/>
      <c r="Q50" s="191"/>
      <c r="R50" s="193">
        <f t="shared" si="5"/>
        <v>0</v>
      </c>
      <c r="S50" s="191"/>
      <c r="T50" s="191"/>
      <c r="U50" s="191"/>
      <c r="V50" s="193">
        <f t="shared" si="6"/>
        <v>0</v>
      </c>
      <c r="W50" s="191"/>
      <c r="X50" s="191"/>
      <c r="Y50" s="191"/>
      <c r="Z50" s="355"/>
      <c r="AB50" s="38" t="e">
        <f>Раздел2!#REF!</f>
        <v>#REF!</v>
      </c>
      <c r="AC50" s="38">
        <f>Раздел2!F58</f>
        <v>0</v>
      </c>
      <c r="AD50" s="12">
        <f>Раздел2!D51</f>
        <v>0</v>
      </c>
    </row>
    <row r="51" spans="1:30" ht="15.95" customHeight="1" x14ac:dyDescent="0.25">
      <c r="A51" s="355"/>
      <c r="B51" s="127" t="s">
        <v>300</v>
      </c>
      <c r="C51" s="64" t="s">
        <v>546</v>
      </c>
      <c r="D51" s="193">
        <f t="shared" si="0"/>
        <v>0</v>
      </c>
      <c r="E51" s="193">
        <f t="shared" si="1"/>
        <v>0</v>
      </c>
      <c r="F51" s="192"/>
      <c r="G51" s="192"/>
      <c r="H51" s="192"/>
      <c r="I51" s="193">
        <f t="shared" si="2"/>
        <v>0</v>
      </c>
      <c r="J51" s="192"/>
      <c r="K51" s="192"/>
      <c r="L51" s="192"/>
      <c r="M51" s="193">
        <f t="shared" si="3"/>
        <v>0</v>
      </c>
      <c r="N51" s="193">
        <f t="shared" si="4"/>
        <v>0</v>
      </c>
      <c r="O51" s="191"/>
      <c r="P51" s="191"/>
      <c r="Q51" s="191"/>
      <c r="R51" s="193">
        <f t="shared" si="5"/>
        <v>0</v>
      </c>
      <c r="S51" s="191"/>
      <c r="T51" s="191"/>
      <c r="U51" s="191"/>
      <c r="V51" s="193">
        <f t="shared" si="6"/>
        <v>0</v>
      </c>
      <c r="W51" s="191"/>
      <c r="X51" s="191"/>
      <c r="Y51" s="191"/>
      <c r="Z51" s="355"/>
      <c r="AB51" s="38" t="e">
        <f>Раздел2!#REF!</f>
        <v>#REF!</v>
      </c>
      <c r="AC51" s="38">
        <f>Раздел2!F59</f>
        <v>0</v>
      </c>
      <c r="AD51" s="12">
        <f>Раздел2!D52</f>
        <v>0</v>
      </c>
    </row>
    <row r="52" spans="1:30" ht="15.75" customHeight="1" x14ac:dyDescent="0.25">
      <c r="A52" s="355"/>
      <c r="B52" s="126" t="s">
        <v>137</v>
      </c>
      <c r="C52" s="64" t="s">
        <v>547</v>
      </c>
      <c r="D52" s="193">
        <f t="shared" si="0"/>
        <v>0</v>
      </c>
      <c r="E52" s="193">
        <f t="shared" si="1"/>
        <v>0</v>
      </c>
      <c r="F52" s="192"/>
      <c r="G52" s="192"/>
      <c r="H52" s="192"/>
      <c r="I52" s="193">
        <f t="shared" si="2"/>
        <v>0</v>
      </c>
      <c r="J52" s="192"/>
      <c r="K52" s="192"/>
      <c r="L52" s="192"/>
      <c r="M52" s="193">
        <f t="shared" si="3"/>
        <v>0</v>
      </c>
      <c r="N52" s="193">
        <f t="shared" si="4"/>
        <v>0</v>
      </c>
      <c r="O52" s="191"/>
      <c r="P52" s="191"/>
      <c r="Q52" s="191"/>
      <c r="R52" s="193">
        <f t="shared" si="5"/>
        <v>0</v>
      </c>
      <c r="S52" s="191"/>
      <c r="T52" s="191"/>
      <c r="U52" s="191"/>
      <c r="V52" s="193">
        <f t="shared" si="6"/>
        <v>0</v>
      </c>
      <c r="W52" s="191"/>
      <c r="X52" s="191"/>
      <c r="Y52" s="191"/>
      <c r="Z52" s="355"/>
      <c r="AB52" s="38" t="e">
        <f>Раздел2!#REF!</f>
        <v>#REF!</v>
      </c>
      <c r="AC52" s="38">
        <f>Раздел2!F61</f>
        <v>0</v>
      </c>
      <c r="AD52" s="12">
        <f>Раздел2!D53</f>
        <v>0</v>
      </c>
    </row>
    <row r="53" spans="1:30" ht="15.95" customHeight="1" x14ac:dyDescent="0.25">
      <c r="A53" s="355"/>
      <c r="B53" s="126" t="s">
        <v>775</v>
      </c>
      <c r="C53" s="64" t="s">
        <v>548</v>
      </c>
      <c r="D53" s="193">
        <f t="shared" si="0"/>
        <v>0</v>
      </c>
      <c r="E53" s="193">
        <f t="shared" si="1"/>
        <v>0</v>
      </c>
      <c r="F53" s="192"/>
      <c r="G53" s="192"/>
      <c r="H53" s="192"/>
      <c r="I53" s="193">
        <f t="shared" si="2"/>
        <v>0</v>
      </c>
      <c r="J53" s="192"/>
      <c r="K53" s="192"/>
      <c r="L53" s="192"/>
      <c r="M53" s="193">
        <f t="shared" si="3"/>
        <v>0</v>
      </c>
      <c r="N53" s="193">
        <f t="shared" si="4"/>
        <v>0</v>
      </c>
      <c r="O53" s="191"/>
      <c r="P53" s="191"/>
      <c r="Q53" s="191"/>
      <c r="R53" s="193">
        <f t="shared" si="5"/>
        <v>0</v>
      </c>
      <c r="S53" s="191"/>
      <c r="T53" s="191"/>
      <c r="U53" s="191"/>
      <c r="V53" s="193">
        <f t="shared" si="6"/>
        <v>0</v>
      </c>
      <c r="W53" s="191"/>
      <c r="X53" s="191"/>
      <c r="Y53" s="191"/>
      <c r="Z53" s="355"/>
      <c r="AB53" s="38" t="e">
        <f>Раздел2!#REF!</f>
        <v>#REF!</v>
      </c>
      <c r="AC53" s="38">
        <f>Раздел2!F62</f>
        <v>0</v>
      </c>
      <c r="AD53" s="12">
        <f>Раздел2!D54</f>
        <v>0</v>
      </c>
    </row>
    <row r="54" spans="1:30" ht="15.95" customHeight="1" x14ac:dyDescent="0.25">
      <c r="A54" s="355"/>
      <c r="B54" s="126" t="s">
        <v>384</v>
      </c>
      <c r="C54" s="64" t="s">
        <v>549</v>
      </c>
      <c r="D54" s="193">
        <f t="shared" si="0"/>
        <v>0</v>
      </c>
      <c r="E54" s="193">
        <f>SUM(E55:E57)</f>
        <v>0</v>
      </c>
      <c r="F54" s="193">
        <f t="shared" ref="F54:Y54" si="12">SUM(F55:F57)</f>
        <v>0</v>
      </c>
      <c r="G54" s="193">
        <f t="shared" si="12"/>
        <v>0</v>
      </c>
      <c r="H54" s="193">
        <f t="shared" si="12"/>
        <v>0</v>
      </c>
      <c r="I54" s="193">
        <f t="shared" si="12"/>
        <v>0</v>
      </c>
      <c r="J54" s="193">
        <f t="shared" si="12"/>
        <v>0</v>
      </c>
      <c r="K54" s="193">
        <f t="shared" si="12"/>
        <v>0</v>
      </c>
      <c r="L54" s="193">
        <f t="shared" si="12"/>
        <v>0</v>
      </c>
      <c r="M54" s="193">
        <f t="shared" si="3"/>
        <v>0</v>
      </c>
      <c r="N54" s="193">
        <f t="shared" si="12"/>
        <v>0</v>
      </c>
      <c r="O54" s="193">
        <f t="shared" si="12"/>
        <v>0</v>
      </c>
      <c r="P54" s="193">
        <f t="shared" si="12"/>
        <v>0</v>
      </c>
      <c r="Q54" s="193">
        <f t="shared" si="12"/>
        <v>0</v>
      </c>
      <c r="R54" s="193">
        <f t="shared" si="12"/>
        <v>0</v>
      </c>
      <c r="S54" s="193">
        <f t="shared" si="12"/>
        <v>0</v>
      </c>
      <c r="T54" s="193">
        <f t="shared" si="12"/>
        <v>0</v>
      </c>
      <c r="U54" s="193">
        <f t="shared" si="12"/>
        <v>0</v>
      </c>
      <c r="V54" s="193">
        <f t="shared" si="12"/>
        <v>0</v>
      </c>
      <c r="W54" s="193">
        <f t="shared" si="12"/>
        <v>0</v>
      </c>
      <c r="X54" s="193">
        <f t="shared" si="12"/>
        <v>0</v>
      </c>
      <c r="Y54" s="193">
        <f t="shared" si="12"/>
        <v>0</v>
      </c>
      <c r="Z54" s="355"/>
      <c r="AB54" s="38" t="e">
        <f>Раздел2!#REF!</f>
        <v>#REF!</v>
      </c>
      <c r="AC54" s="38">
        <f>Раздел2!F63</f>
        <v>0</v>
      </c>
      <c r="AD54" s="12">
        <f>Раздел2!D55</f>
        <v>0</v>
      </c>
    </row>
    <row r="55" spans="1:30" ht="20.25" customHeight="1" x14ac:dyDescent="0.25">
      <c r="A55" s="355"/>
      <c r="B55" s="127" t="s">
        <v>416</v>
      </c>
      <c r="C55" s="64" t="s">
        <v>550</v>
      </c>
      <c r="D55" s="193">
        <f t="shared" si="0"/>
        <v>0</v>
      </c>
      <c r="E55" s="193">
        <f t="shared" si="1"/>
        <v>0</v>
      </c>
      <c r="F55" s="192"/>
      <c r="G55" s="192"/>
      <c r="H55" s="192"/>
      <c r="I55" s="193">
        <f t="shared" si="2"/>
        <v>0</v>
      </c>
      <c r="J55" s="192"/>
      <c r="K55" s="192"/>
      <c r="L55" s="192"/>
      <c r="M55" s="193">
        <f t="shared" si="3"/>
        <v>0</v>
      </c>
      <c r="N55" s="193">
        <f t="shared" si="4"/>
        <v>0</v>
      </c>
      <c r="O55" s="191"/>
      <c r="P55" s="191"/>
      <c r="Q55" s="191"/>
      <c r="R55" s="193">
        <f t="shared" si="5"/>
        <v>0</v>
      </c>
      <c r="S55" s="191"/>
      <c r="T55" s="191"/>
      <c r="U55" s="191"/>
      <c r="V55" s="193">
        <f t="shared" si="6"/>
        <v>0</v>
      </c>
      <c r="W55" s="191"/>
      <c r="X55" s="191"/>
      <c r="Y55" s="191"/>
      <c r="Z55" s="355"/>
      <c r="AB55" s="38" t="e">
        <f>Раздел2!#REF!</f>
        <v>#REF!</v>
      </c>
      <c r="AC55" s="38">
        <f>Раздел2!F64</f>
        <v>0</v>
      </c>
      <c r="AD55" s="12">
        <f>Раздел2!D56</f>
        <v>0</v>
      </c>
    </row>
    <row r="56" spans="1:30" ht="15" customHeight="1" x14ac:dyDescent="0.25">
      <c r="A56" s="355"/>
      <c r="B56" s="127" t="s">
        <v>291</v>
      </c>
      <c r="C56" s="64" t="s">
        <v>551</v>
      </c>
      <c r="D56" s="193">
        <f t="shared" si="0"/>
        <v>0</v>
      </c>
      <c r="E56" s="193">
        <f t="shared" si="1"/>
        <v>0</v>
      </c>
      <c r="F56" s="192"/>
      <c r="G56" s="192"/>
      <c r="H56" s="192"/>
      <c r="I56" s="193">
        <f t="shared" si="2"/>
        <v>0</v>
      </c>
      <c r="J56" s="192"/>
      <c r="K56" s="192"/>
      <c r="L56" s="192"/>
      <c r="M56" s="193">
        <f t="shared" si="3"/>
        <v>0</v>
      </c>
      <c r="N56" s="193">
        <f t="shared" si="4"/>
        <v>0</v>
      </c>
      <c r="O56" s="191"/>
      <c r="P56" s="191"/>
      <c r="Q56" s="191"/>
      <c r="R56" s="193">
        <f t="shared" si="5"/>
        <v>0</v>
      </c>
      <c r="S56" s="191"/>
      <c r="T56" s="191"/>
      <c r="U56" s="191"/>
      <c r="V56" s="193">
        <f t="shared" si="6"/>
        <v>0</v>
      </c>
      <c r="W56" s="191"/>
      <c r="X56" s="191"/>
      <c r="Y56" s="191"/>
      <c r="Z56" s="355"/>
      <c r="AB56" s="38" t="e">
        <f>Раздел2!#REF!</f>
        <v>#REF!</v>
      </c>
      <c r="AC56" s="38">
        <f>Раздел2!F65</f>
        <v>0</v>
      </c>
      <c r="AD56" s="12">
        <f>Раздел2!D57</f>
        <v>0</v>
      </c>
    </row>
    <row r="57" spans="1:30" ht="15.95" customHeight="1" x14ac:dyDescent="0.25">
      <c r="A57" s="355"/>
      <c r="B57" s="127" t="s">
        <v>479</v>
      </c>
      <c r="C57" s="64" t="s">
        <v>552</v>
      </c>
      <c r="D57" s="193">
        <f t="shared" si="0"/>
        <v>0</v>
      </c>
      <c r="E57" s="193">
        <f t="shared" si="1"/>
        <v>0</v>
      </c>
      <c r="F57" s="192"/>
      <c r="G57" s="192"/>
      <c r="H57" s="192"/>
      <c r="I57" s="193">
        <f t="shared" si="2"/>
        <v>0</v>
      </c>
      <c r="J57" s="192"/>
      <c r="K57" s="192"/>
      <c r="L57" s="192"/>
      <c r="M57" s="193">
        <f t="shared" si="3"/>
        <v>0</v>
      </c>
      <c r="N57" s="193">
        <f t="shared" si="4"/>
        <v>0</v>
      </c>
      <c r="O57" s="191"/>
      <c r="P57" s="191"/>
      <c r="Q57" s="191"/>
      <c r="R57" s="193">
        <f t="shared" si="5"/>
        <v>0</v>
      </c>
      <c r="S57" s="191"/>
      <c r="T57" s="191"/>
      <c r="U57" s="191"/>
      <c r="V57" s="193">
        <f t="shared" si="6"/>
        <v>0</v>
      </c>
      <c r="W57" s="191"/>
      <c r="X57" s="191"/>
      <c r="Y57" s="191"/>
      <c r="Z57" s="355"/>
      <c r="AB57" s="38" t="e">
        <f>Раздел2!#REF!</f>
        <v>#REF!</v>
      </c>
      <c r="AC57" s="38">
        <f>Раздел2!F66</f>
        <v>0</v>
      </c>
      <c r="AD57" s="12">
        <f>Раздел2!D58</f>
        <v>0</v>
      </c>
    </row>
    <row r="58" spans="1:30" ht="15.75" customHeight="1" x14ac:dyDescent="0.25">
      <c r="A58" s="355"/>
      <c r="B58" s="126" t="s">
        <v>27</v>
      </c>
      <c r="C58" s="64" t="s">
        <v>553</v>
      </c>
      <c r="D58" s="193">
        <f t="shared" si="0"/>
        <v>0</v>
      </c>
      <c r="E58" s="193">
        <f t="shared" si="1"/>
        <v>0</v>
      </c>
      <c r="F58" s="192"/>
      <c r="G58" s="192"/>
      <c r="H58" s="192"/>
      <c r="I58" s="193">
        <f t="shared" si="2"/>
        <v>0</v>
      </c>
      <c r="J58" s="192"/>
      <c r="K58" s="192"/>
      <c r="L58" s="192"/>
      <c r="M58" s="193">
        <f t="shared" si="3"/>
        <v>0</v>
      </c>
      <c r="N58" s="193">
        <f t="shared" si="4"/>
        <v>0</v>
      </c>
      <c r="O58" s="191"/>
      <c r="P58" s="191"/>
      <c r="Q58" s="191"/>
      <c r="R58" s="193">
        <f t="shared" si="5"/>
        <v>0</v>
      </c>
      <c r="S58" s="191"/>
      <c r="T58" s="191"/>
      <c r="U58" s="191"/>
      <c r="V58" s="193">
        <f t="shared" si="6"/>
        <v>0</v>
      </c>
      <c r="W58" s="191"/>
      <c r="X58" s="191"/>
      <c r="Y58" s="191"/>
      <c r="Z58" s="355"/>
      <c r="AB58" s="38" t="e">
        <f>Раздел2!#REF!</f>
        <v>#REF!</v>
      </c>
      <c r="AC58" s="38">
        <f>Раздел2!F68</f>
        <v>0</v>
      </c>
      <c r="AD58" s="12">
        <f>Раздел2!D59</f>
        <v>0</v>
      </c>
    </row>
    <row r="59" spans="1:30" ht="15.75" customHeight="1" x14ac:dyDescent="0.25">
      <c r="A59" s="355"/>
      <c r="B59" s="126" t="s">
        <v>28</v>
      </c>
      <c r="C59" s="64" t="s">
        <v>554</v>
      </c>
      <c r="D59" s="193">
        <f t="shared" si="0"/>
        <v>0</v>
      </c>
      <c r="E59" s="193">
        <f t="shared" si="1"/>
        <v>0</v>
      </c>
      <c r="F59" s="192"/>
      <c r="G59" s="192"/>
      <c r="H59" s="192"/>
      <c r="I59" s="193">
        <f t="shared" si="2"/>
        <v>0</v>
      </c>
      <c r="J59" s="192"/>
      <c r="K59" s="192"/>
      <c r="L59" s="192"/>
      <c r="M59" s="193">
        <f t="shared" si="3"/>
        <v>0</v>
      </c>
      <c r="N59" s="193">
        <f t="shared" si="4"/>
        <v>0</v>
      </c>
      <c r="O59" s="191"/>
      <c r="P59" s="191"/>
      <c r="Q59" s="191"/>
      <c r="R59" s="193">
        <f t="shared" si="5"/>
        <v>0</v>
      </c>
      <c r="S59" s="191"/>
      <c r="T59" s="191"/>
      <c r="U59" s="191"/>
      <c r="V59" s="193">
        <f t="shared" si="6"/>
        <v>0</v>
      </c>
      <c r="W59" s="191"/>
      <c r="X59" s="191"/>
      <c r="Y59" s="191"/>
      <c r="Z59" s="355"/>
      <c r="AB59" s="38" t="e">
        <f>Раздел2!#REF!</f>
        <v>#REF!</v>
      </c>
      <c r="AC59" s="38">
        <f>Раздел2!F69</f>
        <v>0</v>
      </c>
      <c r="AD59" s="12">
        <f>Раздел2!D60</f>
        <v>0</v>
      </c>
    </row>
    <row r="60" spans="1:30" ht="15.75" customHeight="1" x14ac:dyDescent="0.25">
      <c r="A60" s="355"/>
      <c r="B60" s="126" t="s">
        <v>29</v>
      </c>
      <c r="C60" s="64" t="s">
        <v>555</v>
      </c>
      <c r="D60" s="193">
        <f t="shared" si="0"/>
        <v>0</v>
      </c>
      <c r="E60" s="193">
        <f t="shared" si="1"/>
        <v>0</v>
      </c>
      <c r="F60" s="192"/>
      <c r="G60" s="192"/>
      <c r="H60" s="192"/>
      <c r="I60" s="193">
        <f t="shared" si="2"/>
        <v>0</v>
      </c>
      <c r="J60" s="192"/>
      <c r="K60" s="192"/>
      <c r="L60" s="192"/>
      <c r="M60" s="193">
        <f t="shared" si="3"/>
        <v>0</v>
      </c>
      <c r="N60" s="193">
        <f t="shared" si="4"/>
        <v>0</v>
      </c>
      <c r="O60" s="191"/>
      <c r="P60" s="191"/>
      <c r="Q60" s="191"/>
      <c r="R60" s="193">
        <f t="shared" si="5"/>
        <v>0</v>
      </c>
      <c r="S60" s="191"/>
      <c r="T60" s="191"/>
      <c r="U60" s="191"/>
      <c r="V60" s="193">
        <f t="shared" si="6"/>
        <v>0</v>
      </c>
      <c r="W60" s="191"/>
      <c r="X60" s="191"/>
      <c r="Y60" s="191"/>
      <c r="Z60" s="355"/>
      <c r="AB60" s="38" t="e">
        <f>Раздел2!#REF!</f>
        <v>#REF!</v>
      </c>
      <c r="AC60" s="38">
        <f>Раздел2!F70</f>
        <v>0</v>
      </c>
      <c r="AD60" s="12">
        <f>Раздел2!D61</f>
        <v>0</v>
      </c>
    </row>
    <row r="61" spans="1:30" ht="15.75" customHeight="1" x14ac:dyDescent="0.25">
      <c r="A61" s="355"/>
      <c r="B61" s="126" t="s">
        <v>773</v>
      </c>
      <c r="C61" s="64" t="s">
        <v>556</v>
      </c>
      <c r="D61" s="193">
        <f t="shared" si="0"/>
        <v>0</v>
      </c>
      <c r="E61" s="193">
        <f t="shared" si="1"/>
        <v>0</v>
      </c>
      <c r="F61" s="192"/>
      <c r="G61" s="192"/>
      <c r="H61" s="192"/>
      <c r="I61" s="193">
        <f t="shared" si="2"/>
        <v>0</v>
      </c>
      <c r="J61" s="192"/>
      <c r="K61" s="192"/>
      <c r="L61" s="192"/>
      <c r="M61" s="193">
        <f t="shared" si="3"/>
        <v>0</v>
      </c>
      <c r="N61" s="193">
        <f t="shared" si="4"/>
        <v>0</v>
      </c>
      <c r="O61" s="191"/>
      <c r="P61" s="191"/>
      <c r="Q61" s="191"/>
      <c r="R61" s="193">
        <f t="shared" si="5"/>
        <v>0</v>
      </c>
      <c r="S61" s="191"/>
      <c r="T61" s="191"/>
      <c r="U61" s="191"/>
      <c r="V61" s="193">
        <f t="shared" si="6"/>
        <v>0</v>
      </c>
      <c r="W61" s="191"/>
      <c r="X61" s="191"/>
      <c r="Y61" s="191"/>
      <c r="Z61" s="355"/>
      <c r="AB61" s="38"/>
      <c r="AC61" s="38"/>
      <c r="AD61" s="12">
        <f>Раздел2!D62</f>
        <v>0</v>
      </c>
    </row>
    <row r="62" spans="1:30" ht="15.75" customHeight="1" x14ac:dyDescent="0.25">
      <c r="A62" s="355"/>
      <c r="B62" s="126" t="s">
        <v>30</v>
      </c>
      <c r="C62" s="64" t="s">
        <v>557</v>
      </c>
      <c r="D62" s="193">
        <f t="shared" si="0"/>
        <v>0</v>
      </c>
      <c r="E62" s="193">
        <f t="shared" si="1"/>
        <v>0</v>
      </c>
      <c r="F62" s="192"/>
      <c r="G62" s="192"/>
      <c r="H62" s="192"/>
      <c r="I62" s="193">
        <f t="shared" si="2"/>
        <v>0</v>
      </c>
      <c r="J62" s="192"/>
      <c r="K62" s="192"/>
      <c r="L62" s="192"/>
      <c r="M62" s="193">
        <f t="shared" si="3"/>
        <v>0</v>
      </c>
      <c r="N62" s="193">
        <f t="shared" si="4"/>
        <v>0</v>
      </c>
      <c r="O62" s="191"/>
      <c r="P62" s="191"/>
      <c r="Q62" s="191"/>
      <c r="R62" s="193">
        <f t="shared" si="5"/>
        <v>0</v>
      </c>
      <c r="S62" s="191"/>
      <c r="T62" s="191"/>
      <c r="U62" s="191"/>
      <c r="V62" s="193">
        <f t="shared" si="6"/>
        <v>0</v>
      </c>
      <c r="W62" s="191"/>
      <c r="X62" s="191"/>
      <c r="Y62" s="191"/>
      <c r="Z62" s="355"/>
      <c r="AB62" s="38" t="e">
        <f>Раздел2!#REF!</f>
        <v>#REF!</v>
      </c>
      <c r="AC62" s="38">
        <f>Раздел2!F71</f>
        <v>0</v>
      </c>
      <c r="AD62" s="12">
        <f>Раздел2!D63</f>
        <v>0</v>
      </c>
    </row>
    <row r="63" spans="1:30" ht="15.75" customHeight="1" x14ac:dyDescent="0.25">
      <c r="A63" s="355"/>
      <c r="B63" s="126" t="s">
        <v>31</v>
      </c>
      <c r="C63" s="64" t="s">
        <v>558</v>
      </c>
      <c r="D63" s="193">
        <f t="shared" si="0"/>
        <v>0</v>
      </c>
      <c r="E63" s="193">
        <f t="shared" si="1"/>
        <v>0</v>
      </c>
      <c r="F63" s="192"/>
      <c r="G63" s="192"/>
      <c r="H63" s="192"/>
      <c r="I63" s="193">
        <f t="shared" si="2"/>
        <v>0</v>
      </c>
      <c r="J63" s="192"/>
      <c r="K63" s="192"/>
      <c r="L63" s="192"/>
      <c r="M63" s="193">
        <f t="shared" si="3"/>
        <v>0</v>
      </c>
      <c r="N63" s="193">
        <f t="shared" si="4"/>
        <v>0</v>
      </c>
      <c r="O63" s="191"/>
      <c r="P63" s="191"/>
      <c r="Q63" s="191"/>
      <c r="R63" s="193">
        <f t="shared" si="5"/>
        <v>0</v>
      </c>
      <c r="S63" s="191"/>
      <c r="T63" s="191"/>
      <c r="U63" s="191"/>
      <c r="V63" s="193">
        <f t="shared" si="6"/>
        <v>0</v>
      </c>
      <c r="W63" s="191"/>
      <c r="X63" s="191"/>
      <c r="Y63" s="191"/>
      <c r="Z63" s="355"/>
      <c r="AB63" s="38" t="e">
        <f>Раздел2!#REF!</f>
        <v>#REF!</v>
      </c>
      <c r="AC63" s="38">
        <f>Раздел2!F72</f>
        <v>0</v>
      </c>
      <c r="AD63" s="12">
        <f>Раздел2!D64</f>
        <v>0</v>
      </c>
    </row>
    <row r="64" spans="1:30" ht="15.75" customHeight="1" x14ac:dyDescent="0.25">
      <c r="A64" s="355"/>
      <c r="B64" s="126" t="s">
        <v>32</v>
      </c>
      <c r="C64" s="64" t="s">
        <v>559</v>
      </c>
      <c r="D64" s="193">
        <f t="shared" si="0"/>
        <v>0</v>
      </c>
      <c r="E64" s="193">
        <f t="shared" si="1"/>
        <v>0</v>
      </c>
      <c r="F64" s="192"/>
      <c r="G64" s="192"/>
      <c r="H64" s="192"/>
      <c r="I64" s="193">
        <f t="shared" si="2"/>
        <v>0</v>
      </c>
      <c r="J64" s="192"/>
      <c r="K64" s="192"/>
      <c r="L64" s="192"/>
      <c r="M64" s="193">
        <f t="shared" si="3"/>
        <v>0</v>
      </c>
      <c r="N64" s="193">
        <f t="shared" si="4"/>
        <v>0</v>
      </c>
      <c r="O64" s="191"/>
      <c r="P64" s="191"/>
      <c r="Q64" s="191"/>
      <c r="R64" s="193">
        <f t="shared" si="5"/>
        <v>0</v>
      </c>
      <c r="S64" s="191"/>
      <c r="T64" s="191"/>
      <c r="U64" s="191"/>
      <c r="V64" s="193">
        <f t="shared" si="6"/>
        <v>0</v>
      </c>
      <c r="W64" s="191"/>
      <c r="X64" s="191"/>
      <c r="Y64" s="191"/>
      <c r="Z64" s="355"/>
      <c r="AB64" s="38" t="e">
        <f>Раздел2!#REF!</f>
        <v>#REF!</v>
      </c>
      <c r="AC64" s="38">
        <f>Раздел2!F73</f>
        <v>0</v>
      </c>
      <c r="AD64" s="12">
        <f>Раздел2!D65</f>
        <v>0</v>
      </c>
    </row>
    <row r="65" spans="1:30" ht="15.75" customHeight="1" x14ac:dyDescent="0.25">
      <c r="A65" s="355"/>
      <c r="B65" s="126" t="s">
        <v>749</v>
      </c>
      <c r="C65" s="64" t="s">
        <v>560</v>
      </c>
      <c r="D65" s="193">
        <f t="shared" si="0"/>
        <v>0</v>
      </c>
      <c r="E65" s="193">
        <f t="shared" si="1"/>
        <v>0</v>
      </c>
      <c r="F65" s="192"/>
      <c r="G65" s="192"/>
      <c r="H65" s="192"/>
      <c r="I65" s="193">
        <f t="shared" si="2"/>
        <v>0</v>
      </c>
      <c r="J65" s="192"/>
      <c r="K65" s="192"/>
      <c r="L65" s="192"/>
      <c r="M65" s="193">
        <f t="shared" si="3"/>
        <v>0</v>
      </c>
      <c r="N65" s="193">
        <f t="shared" si="4"/>
        <v>0</v>
      </c>
      <c r="O65" s="191"/>
      <c r="P65" s="191"/>
      <c r="Q65" s="191"/>
      <c r="R65" s="193">
        <f t="shared" si="5"/>
        <v>0</v>
      </c>
      <c r="S65" s="191"/>
      <c r="T65" s="191"/>
      <c r="U65" s="191"/>
      <c r="V65" s="193">
        <f t="shared" si="6"/>
        <v>0</v>
      </c>
      <c r="W65" s="191"/>
      <c r="X65" s="191"/>
      <c r="Y65" s="191"/>
      <c r="Z65" s="355"/>
      <c r="AB65" s="38" t="e">
        <f>Раздел2!#REF!</f>
        <v>#REF!</v>
      </c>
      <c r="AC65" s="38">
        <f>Раздел2!F74</f>
        <v>0</v>
      </c>
      <c r="AD65" s="12">
        <f>Раздел2!D66</f>
        <v>0</v>
      </c>
    </row>
    <row r="66" spans="1:30" ht="15.75" customHeight="1" x14ac:dyDescent="0.25">
      <c r="A66" s="355"/>
      <c r="B66" s="126" t="s">
        <v>33</v>
      </c>
      <c r="C66" s="64" t="s">
        <v>561</v>
      </c>
      <c r="D66" s="193">
        <f t="shared" si="0"/>
        <v>0</v>
      </c>
      <c r="E66" s="193">
        <f t="shared" si="1"/>
        <v>0</v>
      </c>
      <c r="F66" s="192"/>
      <c r="G66" s="192"/>
      <c r="H66" s="192"/>
      <c r="I66" s="193">
        <f t="shared" si="2"/>
        <v>0</v>
      </c>
      <c r="J66" s="192"/>
      <c r="K66" s="192"/>
      <c r="L66" s="192"/>
      <c r="M66" s="193">
        <f t="shared" si="3"/>
        <v>0</v>
      </c>
      <c r="N66" s="193">
        <f t="shared" si="4"/>
        <v>0</v>
      </c>
      <c r="O66" s="191"/>
      <c r="P66" s="191"/>
      <c r="Q66" s="191"/>
      <c r="R66" s="193">
        <f t="shared" si="5"/>
        <v>0</v>
      </c>
      <c r="S66" s="191"/>
      <c r="T66" s="191"/>
      <c r="U66" s="191"/>
      <c r="V66" s="193">
        <f t="shared" si="6"/>
        <v>0</v>
      </c>
      <c r="W66" s="191"/>
      <c r="X66" s="191"/>
      <c r="Y66" s="191"/>
      <c r="Z66" s="355"/>
      <c r="AB66" s="38" t="e">
        <f>Раздел2!#REF!</f>
        <v>#REF!</v>
      </c>
      <c r="AC66" s="38">
        <f>Раздел2!F75</f>
        <v>0</v>
      </c>
      <c r="AD66" s="12">
        <f>Раздел2!D67</f>
        <v>0</v>
      </c>
    </row>
    <row r="67" spans="1:30" ht="15.75" customHeight="1" x14ac:dyDescent="0.25">
      <c r="A67" s="355"/>
      <c r="B67" s="126" t="s">
        <v>385</v>
      </c>
      <c r="C67" s="64" t="s">
        <v>562</v>
      </c>
      <c r="D67" s="193">
        <f t="shared" si="0"/>
        <v>0</v>
      </c>
      <c r="E67" s="193">
        <f>SUM(E68:E71)</f>
        <v>0</v>
      </c>
      <c r="F67" s="193">
        <f t="shared" ref="F67:Y67" si="13">SUM(F68:F71)</f>
        <v>0</v>
      </c>
      <c r="G67" s="193">
        <f t="shared" si="13"/>
        <v>0</v>
      </c>
      <c r="H67" s="193">
        <f t="shared" si="13"/>
        <v>0</v>
      </c>
      <c r="I67" s="193">
        <f t="shared" si="13"/>
        <v>0</v>
      </c>
      <c r="J67" s="193">
        <f t="shared" si="13"/>
        <v>0</v>
      </c>
      <c r="K67" s="193">
        <f t="shared" si="13"/>
        <v>0</v>
      </c>
      <c r="L67" s="193">
        <f t="shared" si="13"/>
        <v>0</v>
      </c>
      <c r="M67" s="193">
        <f t="shared" si="3"/>
        <v>0</v>
      </c>
      <c r="N67" s="193">
        <f t="shared" si="13"/>
        <v>0</v>
      </c>
      <c r="O67" s="193">
        <f t="shared" si="13"/>
        <v>0</v>
      </c>
      <c r="P67" s="193">
        <f t="shared" si="13"/>
        <v>0</v>
      </c>
      <c r="Q67" s="193">
        <f t="shared" si="13"/>
        <v>0</v>
      </c>
      <c r="R67" s="193">
        <f t="shared" si="13"/>
        <v>0</v>
      </c>
      <c r="S67" s="193">
        <f t="shared" si="13"/>
        <v>0</v>
      </c>
      <c r="T67" s="193">
        <f t="shared" si="13"/>
        <v>0</v>
      </c>
      <c r="U67" s="193">
        <f t="shared" si="13"/>
        <v>0</v>
      </c>
      <c r="V67" s="193">
        <f t="shared" si="13"/>
        <v>0</v>
      </c>
      <c r="W67" s="193">
        <f t="shared" si="13"/>
        <v>0</v>
      </c>
      <c r="X67" s="193">
        <f t="shared" si="13"/>
        <v>0</v>
      </c>
      <c r="Y67" s="193">
        <f t="shared" si="13"/>
        <v>0</v>
      </c>
      <c r="Z67" s="355"/>
      <c r="AB67" s="38" t="e">
        <f>Раздел2!#REF!</f>
        <v>#REF!</v>
      </c>
      <c r="AC67" s="38">
        <f>Раздел2!F76</f>
        <v>0</v>
      </c>
      <c r="AD67" s="12">
        <f>Раздел2!D68</f>
        <v>0</v>
      </c>
    </row>
    <row r="68" spans="1:30" ht="20.25" customHeight="1" x14ac:dyDescent="0.25">
      <c r="A68" s="355"/>
      <c r="B68" s="127" t="s">
        <v>417</v>
      </c>
      <c r="C68" s="64" t="s">
        <v>563</v>
      </c>
      <c r="D68" s="193">
        <f t="shared" si="0"/>
        <v>0</v>
      </c>
      <c r="E68" s="193">
        <f t="shared" si="1"/>
        <v>0</v>
      </c>
      <c r="F68" s="192"/>
      <c r="G68" s="192"/>
      <c r="H68" s="192"/>
      <c r="I68" s="193">
        <f t="shared" si="2"/>
        <v>0</v>
      </c>
      <c r="J68" s="192"/>
      <c r="K68" s="192"/>
      <c r="L68" s="192"/>
      <c r="M68" s="193">
        <f t="shared" si="3"/>
        <v>0</v>
      </c>
      <c r="N68" s="193">
        <f t="shared" si="4"/>
        <v>0</v>
      </c>
      <c r="O68" s="191"/>
      <c r="P68" s="191"/>
      <c r="Q68" s="191"/>
      <c r="R68" s="193">
        <f t="shared" si="5"/>
        <v>0</v>
      </c>
      <c r="S68" s="191"/>
      <c r="T68" s="191"/>
      <c r="U68" s="191"/>
      <c r="V68" s="193">
        <f t="shared" si="6"/>
        <v>0</v>
      </c>
      <c r="W68" s="191"/>
      <c r="X68" s="191"/>
      <c r="Y68" s="191"/>
      <c r="Z68" s="355"/>
      <c r="AB68" s="38" t="e">
        <f>Раздел2!#REF!</f>
        <v>#REF!</v>
      </c>
      <c r="AC68" s="38">
        <f>Раздел2!F77</f>
        <v>0</v>
      </c>
      <c r="AD68" s="12">
        <f>Раздел2!D69</f>
        <v>0</v>
      </c>
    </row>
    <row r="69" spans="1:30" ht="15.75" customHeight="1" x14ac:dyDescent="0.25">
      <c r="A69" s="355"/>
      <c r="B69" s="127" t="s">
        <v>252</v>
      </c>
      <c r="C69" s="64" t="s">
        <v>564</v>
      </c>
      <c r="D69" s="193">
        <f t="shared" si="0"/>
        <v>0</v>
      </c>
      <c r="E69" s="193">
        <f t="shared" si="1"/>
        <v>0</v>
      </c>
      <c r="F69" s="192"/>
      <c r="G69" s="192"/>
      <c r="H69" s="192"/>
      <c r="I69" s="193">
        <f t="shared" si="2"/>
        <v>0</v>
      </c>
      <c r="J69" s="192"/>
      <c r="K69" s="192"/>
      <c r="L69" s="192"/>
      <c r="M69" s="193">
        <f t="shared" si="3"/>
        <v>0</v>
      </c>
      <c r="N69" s="193">
        <f t="shared" si="4"/>
        <v>0</v>
      </c>
      <c r="O69" s="191"/>
      <c r="P69" s="191"/>
      <c r="Q69" s="191"/>
      <c r="R69" s="193">
        <f t="shared" si="5"/>
        <v>0</v>
      </c>
      <c r="S69" s="191"/>
      <c r="T69" s="191"/>
      <c r="U69" s="191"/>
      <c r="V69" s="193">
        <f t="shared" si="6"/>
        <v>0</v>
      </c>
      <c r="W69" s="191"/>
      <c r="X69" s="191"/>
      <c r="Y69" s="191"/>
      <c r="Z69" s="355"/>
      <c r="AB69" s="38" t="e">
        <f>Раздел2!#REF!</f>
        <v>#REF!</v>
      </c>
      <c r="AC69" s="38">
        <f>Раздел2!F78</f>
        <v>0</v>
      </c>
      <c r="AD69" s="12">
        <f>Раздел2!D70</f>
        <v>0</v>
      </c>
    </row>
    <row r="70" spans="1:30" ht="15.75" customHeight="1" x14ac:dyDescent="0.25">
      <c r="A70" s="355"/>
      <c r="B70" s="127" t="s">
        <v>254</v>
      </c>
      <c r="C70" s="64" t="s">
        <v>565</v>
      </c>
      <c r="D70" s="193">
        <f t="shared" si="0"/>
        <v>0</v>
      </c>
      <c r="E70" s="193">
        <f t="shared" si="1"/>
        <v>0</v>
      </c>
      <c r="F70" s="192"/>
      <c r="G70" s="192"/>
      <c r="H70" s="192"/>
      <c r="I70" s="193">
        <f t="shared" si="2"/>
        <v>0</v>
      </c>
      <c r="J70" s="192"/>
      <c r="K70" s="192"/>
      <c r="L70" s="192"/>
      <c r="M70" s="193">
        <f t="shared" si="3"/>
        <v>0</v>
      </c>
      <c r="N70" s="193">
        <f t="shared" si="4"/>
        <v>0</v>
      </c>
      <c r="O70" s="191"/>
      <c r="P70" s="191"/>
      <c r="Q70" s="191"/>
      <c r="R70" s="193">
        <f t="shared" si="5"/>
        <v>0</v>
      </c>
      <c r="S70" s="191"/>
      <c r="T70" s="191"/>
      <c r="U70" s="191"/>
      <c r="V70" s="193">
        <f t="shared" si="6"/>
        <v>0</v>
      </c>
      <c r="W70" s="191"/>
      <c r="X70" s="191"/>
      <c r="Y70" s="191"/>
      <c r="Z70" s="355"/>
      <c r="AB70" s="38" t="e">
        <f>Раздел2!#REF!</f>
        <v>#REF!</v>
      </c>
      <c r="AC70" s="38">
        <f>Раздел2!F79</f>
        <v>0</v>
      </c>
      <c r="AD70" s="12">
        <f>Раздел2!D71</f>
        <v>0</v>
      </c>
    </row>
    <row r="71" spans="1:30" ht="15.75" customHeight="1" x14ac:dyDescent="0.25">
      <c r="A71" s="355"/>
      <c r="B71" s="127" t="s">
        <v>255</v>
      </c>
      <c r="C71" s="64" t="s">
        <v>566</v>
      </c>
      <c r="D71" s="193">
        <f t="shared" si="0"/>
        <v>0</v>
      </c>
      <c r="E71" s="193">
        <f t="shared" si="1"/>
        <v>0</v>
      </c>
      <c r="F71" s="192"/>
      <c r="G71" s="192"/>
      <c r="H71" s="192"/>
      <c r="I71" s="193">
        <f t="shared" si="2"/>
        <v>0</v>
      </c>
      <c r="J71" s="192"/>
      <c r="K71" s="192"/>
      <c r="L71" s="192"/>
      <c r="M71" s="193">
        <f t="shared" si="3"/>
        <v>0</v>
      </c>
      <c r="N71" s="193">
        <f t="shared" si="4"/>
        <v>0</v>
      </c>
      <c r="O71" s="191"/>
      <c r="P71" s="191"/>
      <c r="Q71" s="191"/>
      <c r="R71" s="193">
        <f t="shared" si="5"/>
        <v>0</v>
      </c>
      <c r="S71" s="191"/>
      <c r="T71" s="191"/>
      <c r="U71" s="191"/>
      <c r="V71" s="193">
        <f t="shared" si="6"/>
        <v>0</v>
      </c>
      <c r="W71" s="191"/>
      <c r="X71" s="191"/>
      <c r="Y71" s="191"/>
      <c r="Z71" s="355"/>
      <c r="AB71" s="38" t="e">
        <f>Раздел2!#REF!</f>
        <v>#REF!</v>
      </c>
      <c r="AC71" s="38">
        <f>Раздел2!F80</f>
        <v>0</v>
      </c>
      <c r="AD71" s="12">
        <f>Раздел2!D72</f>
        <v>0</v>
      </c>
    </row>
    <row r="72" spans="1:30" ht="15.75" customHeight="1" x14ac:dyDescent="0.25">
      <c r="A72" s="355"/>
      <c r="B72" s="126" t="s">
        <v>480</v>
      </c>
      <c r="C72" s="64" t="s">
        <v>567</v>
      </c>
      <c r="D72" s="193">
        <f t="shared" si="0"/>
        <v>0</v>
      </c>
      <c r="E72" s="193">
        <f t="shared" si="1"/>
        <v>0</v>
      </c>
      <c r="F72" s="192"/>
      <c r="G72" s="192"/>
      <c r="H72" s="192"/>
      <c r="I72" s="193">
        <f t="shared" si="2"/>
        <v>0</v>
      </c>
      <c r="J72" s="192"/>
      <c r="K72" s="192"/>
      <c r="L72" s="192"/>
      <c r="M72" s="193">
        <f t="shared" si="3"/>
        <v>0</v>
      </c>
      <c r="N72" s="193">
        <f t="shared" si="4"/>
        <v>0</v>
      </c>
      <c r="O72" s="191"/>
      <c r="P72" s="191"/>
      <c r="Q72" s="191"/>
      <c r="R72" s="193">
        <f t="shared" si="5"/>
        <v>0</v>
      </c>
      <c r="S72" s="191"/>
      <c r="T72" s="191"/>
      <c r="U72" s="191"/>
      <c r="V72" s="193">
        <f t="shared" si="6"/>
        <v>0</v>
      </c>
      <c r="W72" s="191"/>
      <c r="X72" s="191"/>
      <c r="Y72" s="191"/>
      <c r="Z72" s="355"/>
      <c r="AB72" s="38" t="e">
        <f>Раздел2!#REF!</f>
        <v>#REF!</v>
      </c>
      <c r="AC72" s="38">
        <f>Раздел2!F81</f>
        <v>0</v>
      </c>
      <c r="AD72" s="12">
        <f>Раздел2!D73</f>
        <v>0</v>
      </c>
    </row>
    <row r="73" spans="1:30" ht="15.75" customHeight="1" x14ac:dyDescent="0.25">
      <c r="A73" s="355"/>
      <c r="B73" s="126" t="s">
        <v>35</v>
      </c>
      <c r="C73" s="64" t="s">
        <v>568</v>
      </c>
      <c r="D73" s="193">
        <f t="shared" ref="D73:D136" si="14">E73+I73</f>
        <v>0</v>
      </c>
      <c r="E73" s="193">
        <f t="shared" ref="E73:E135" si="15">SUM(F73:H73)</f>
        <v>0</v>
      </c>
      <c r="F73" s="192"/>
      <c r="G73" s="192"/>
      <c r="H73" s="192"/>
      <c r="I73" s="193">
        <f t="shared" ref="I73:I135" si="16">SUM(J73:L73)</f>
        <v>0</v>
      </c>
      <c r="J73" s="192"/>
      <c r="K73" s="192"/>
      <c r="L73" s="192"/>
      <c r="M73" s="193">
        <f t="shared" ref="M73:M136" si="17">N73+V73</f>
        <v>0</v>
      </c>
      <c r="N73" s="193">
        <f t="shared" ref="N73:N135" si="18">SUM(O73:Q73)</f>
        <v>0</v>
      </c>
      <c r="O73" s="191"/>
      <c r="P73" s="191"/>
      <c r="Q73" s="191"/>
      <c r="R73" s="193">
        <f t="shared" ref="R73:R135" si="19">SUM(S73:U73)</f>
        <v>0</v>
      </c>
      <c r="S73" s="191"/>
      <c r="T73" s="191"/>
      <c r="U73" s="191"/>
      <c r="V73" s="193">
        <f t="shared" ref="V73:V135" si="20">SUM(W73:Y73)</f>
        <v>0</v>
      </c>
      <c r="W73" s="191"/>
      <c r="X73" s="191"/>
      <c r="Y73" s="191"/>
      <c r="Z73" s="355"/>
      <c r="AB73" s="38" t="e">
        <f>Раздел2!#REF!</f>
        <v>#REF!</v>
      </c>
      <c r="AC73" s="38">
        <f>Раздел2!F82</f>
        <v>0</v>
      </c>
      <c r="AD73" s="12">
        <f>Раздел2!D74</f>
        <v>0</v>
      </c>
    </row>
    <row r="74" spans="1:30" ht="15.75" customHeight="1" x14ac:dyDescent="0.25">
      <c r="A74" s="355"/>
      <c r="B74" s="126" t="s">
        <v>134</v>
      </c>
      <c r="C74" s="64" t="s">
        <v>569</v>
      </c>
      <c r="D74" s="193">
        <f t="shared" si="14"/>
        <v>0</v>
      </c>
      <c r="E74" s="193">
        <f t="shared" si="15"/>
        <v>0</v>
      </c>
      <c r="F74" s="192"/>
      <c r="G74" s="192"/>
      <c r="H74" s="192"/>
      <c r="I74" s="193">
        <f t="shared" si="16"/>
        <v>0</v>
      </c>
      <c r="J74" s="192"/>
      <c r="K74" s="192"/>
      <c r="L74" s="192"/>
      <c r="M74" s="193">
        <f t="shared" si="17"/>
        <v>0</v>
      </c>
      <c r="N74" s="193">
        <f t="shared" si="18"/>
        <v>0</v>
      </c>
      <c r="O74" s="191"/>
      <c r="P74" s="191"/>
      <c r="Q74" s="191"/>
      <c r="R74" s="193">
        <f t="shared" si="19"/>
        <v>0</v>
      </c>
      <c r="S74" s="191"/>
      <c r="T74" s="191"/>
      <c r="U74" s="191"/>
      <c r="V74" s="193">
        <f t="shared" si="20"/>
        <v>0</v>
      </c>
      <c r="W74" s="191"/>
      <c r="X74" s="191"/>
      <c r="Y74" s="191"/>
      <c r="Z74" s="355"/>
      <c r="AB74" s="38" t="e">
        <f>Раздел2!#REF!</f>
        <v>#REF!</v>
      </c>
      <c r="AC74" s="38">
        <f>Раздел2!F83</f>
        <v>0</v>
      </c>
      <c r="AD74" s="12">
        <f>Раздел2!D75</f>
        <v>0</v>
      </c>
    </row>
    <row r="75" spans="1:30" ht="15.75" customHeight="1" x14ac:dyDescent="0.25">
      <c r="A75" s="355"/>
      <c r="B75" s="126" t="s">
        <v>36</v>
      </c>
      <c r="C75" s="64" t="s">
        <v>570</v>
      </c>
      <c r="D75" s="193">
        <f t="shared" si="14"/>
        <v>0</v>
      </c>
      <c r="E75" s="193">
        <f t="shared" si="15"/>
        <v>0</v>
      </c>
      <c r="F75" s="192"/>
      <c r="G75" s="192"/>
      <c r="H75" s="192"/>
      <c r="I75" s="193">
        <f t="shared" si="16"/>
        <v>0</v>
      </c>
      <c r="J75" s="192"/>
      <c r="K75" s="192"/>
      <c r="L75" s="192"/>
      <c r="M75" s="193">
        <f t="shared" si="17"/>
        <v>0</v>
      </c>
      <c r="N75" s="193">
        <f t="shared" si="18"/>
        <v>0</v>
      </c>
      <c r="O75" s="191"/>
      <c r="P75" s="191"/>
      <c r="Q75" s="191"/>
      <c r="R75" s="193">
        <f t="shared" si="19"/>
        <v>0</v>
      </c>
      <c r="S75" s="191"/>
      <c r="T75" s="191"/>
      <c r="U75" s="191"/>
      <c r="V75" s="193">
        <f t="shared" si="20"/>
        <v>0</v>
      </c>
      <c r="W75" s="191"/>
      <c r="X75" s="191"/>
      <c r="Y75" s="191"/>
      <c r="Z75" s="355"/>
      <c r="AB75" s="38" t="e">
        <f>Раздел2!#REF!</f>
        <v>#REF!</v>
      </c>
      <c r="AC75" s="38">
        <f>Раздел2!F84</f>
        <v>0</v>
      </c>
      <c r="AD75" s="12">
        <f>Раздел2!D76</f>
        <v>0</v>
      </c>
    </row>
    <row r="76" spans="1:30" ht="15.75" customHeight="1" x14ac:dyDescent="0.25">
      <c r="A76" s="355"/>
      <c r="B76" s="126" t="s">
        <v>481</v>
      </c>
      <c r="C76" s="64" t="s">
        <v>571</v>
      </c>
      <c r="D76" s="193">
        <f t="shared" si="14"/>
        <v>0</v>
      </c>
      <c r="E76" s="193">
        <f t="shared" si="15"/>
        <v>0</v>
      </c>
      <c r="F76" s="192"/>
      <c r="G76" s="192"/>
      <c r="H76" s="192"/>
      <c r="I76" s="193">
        <f t="shared" si="16"/>
        <v>0</v>
      </c>
      <c r="J76" s="192"/>
      <c r="K76" s="192"/>
      <c r="L76" s="192"/>
      <c r="M76" s="193">
        <f t="shared" si="17"/>
        <v>0</v>
      </c>
      <c r="N76" s="193">
        <f t="shared" si="18"/>
        <v>0</v>
      </c>
      <c r="O76" s="191"/>
      <c r="P76" s="191"/>
      <c r="Q76" s="191"/>
      <c r="R76" s="193">
        <f t="shared" si="19"/>
        <v>0</v>
      </c>
      <c r="S76" s="191"/>
      <c r="T76" s="191"/>
      <c r="U76" s="191"/>
      <c r="V76" s="193">
        <f t="shared" si="20"/>
        <v>0</v>
      </c>
      <c r="W76" s="191"/>
      <c r="X76" s="191"/>
      <c r="Y76" s="191"/>
      <c r="Z76" s="355"/>
      <c r="AB76" s="38" t="e">
        <f>Раздел2!#REF!</f>
        <v>#REF!</v>
      </c>
      <c r="AC76" s="38">
        <f>Раздел2!F85</f>
        <v>0</v>
      </c>
      <c r="AD76" s="12">
        <f>Раздел2!D77</f>
        <v>0</v>
      </c>
    </row>
    <row r="77" spans="1:30" ht="15.75" customHeight="1" x14ac:dyDescent="0.25">
      <c r="A77" s="355"/>
      <c r="B77" s="126" t="s">
        <v>256</v>
      </c>
      <c r="C77" s="64" t="s">
        <v>572</v>
      </c>
      <c r="D77" s="193">
        <f t="shared" si="14"/>
        <v>0</v>
      </c>
      <c r="E77" s="193">
        <f t="shared" si="15"/>
        <v>0</v>
      </c>
      <c r="F77" s="192"/>
      <c r="G77" s="192"/>
      <c r="H77" s="192"/>
      <c r="I77" s="193">
        <f t="shared" si="16"/>
        <v>0</v>
      </c>
      <c r="J77" s="192"/>
      <c r="K77" s="192"/>
      <c r="L77" s="192"/>
      <c r="M77" s="193">
        <f t="shared" si="17"/>
        <v>0</v>
      </c>
      <c r="N77" s="193">
        <f t="shared" si="18"/>
        <v>0</v>
      </c>
      <c r="O77" s="191"/>
      <c r="P77" s="191"/>
      <c r="Q77" s="191"/>
      <c r="R77" s="193">
        <f t="shared" si="19"/>
        <v>0</v>
      </c>
      <c r="S77" s="191"/>
      <c r="T77" s="191"/>
      <c r="U77" s="191"/>
      <c r="V77" s="193">
        <f t="shared" si="20"/>
        <v>0</v>
      </c>
      <c r="W77" s="191"/>
      <c r="X77" s="191"/>
      <c r="Y77" s="191"/>
      <c r="Z77" s="355"/>
      <c r="AB77" s="38" t="e">
        <f>Раздел2!#REF!</f>
        <v>#REF!</v>
      </c>
      <c r="AC77" s="38">
        <f>Раздел2!F86</f>
        <v>0</v>
      </c>
      <c r="AD77" s="12">
        <f>Раздел2!D78</f>
        <v>0</v>
      </c>
    </row>
    <row r="78" spans="1:30" ht="15.75" customHeight="1" x14ac:dyDescent="0.25">
      <c r="A78" s="355"/>
      <c r="B78" s="126" t="s">
        <v>37</v>
      </c>
      <c r="C78" s="64" t="s">
        <v>573</v>
      </c>
      <c r="D78" s="193">
        <f t="shared" si="14"/>
        <v>0</v>
      </c>
      <c r="E78" s="193">
        <f t="shared" si="15"/>
        <v>0</v>
      </c>
      <c r="F78" s="192"/>
      <c r="G78" s="192"/>
      <c r="H78" s="192"/>
      <c r="I78" s="193">
        <f t="shared" si="16"/>
        <v>0</v>
      </c>
      <c r="J78" s="192"/>
      <c r="K78" s="192"/>
      <c r="L78" s="192"/>
      <c r="M78" s="193">
        <f t="shared" si="17"/>
        <v>0</v>
      </c>
      <c r="N78" s="193">
        <f t="shared" si="18"/>
        <v>0</v>
      </c>
      <c r="O78" s="191"/>
      <c r="P78" s="191"/>
      <c r="Q78" s="191"/>
      <c r="R78" s="193">
        <f t="shared" si="19"/>
        <v>0</v>
      </c>
      <c r="S78" s="191"/>
      <c r="T78" s="191"/>
      <c r="U78" s="191"/>
      <c r="V78" s="193">
        <f t="shared" si="20"/>
        <v>0</v>
      </c>
      <c r="W78" s="191"/>
      <c r="X78" s="191"/>
      <c r="Y78" s="191"/>
      <c r="Z78" s="355"/>
      <c r="AB78" s="38" t="e">
        <f>Раздел2!#REF!</f>
        <v>#REF!</v>
      </c>
      <c r="AC78" s="38">
        <f>Раздел2!F87</f>
        <v>0</v>
      </c>
      <c r="AD78" s="12">
        <f>Раздел2!D79</f>
        <v>0</v>
      </c>
    </row>
    <row r="79" spans="1:30" ht="15.75" customHeight="1" x14ac:dyDescent="0.25">
      <c r="A79" s="355"/>
      <c r="B79" s="126" t="s">
        <v>257</v>
      </c>
      <c r="C79" s="64" t="s">
        <v>574</v>
      </c>
      <c r="D79" s="193">
        <f t="shared" si="14"/>
        <v>0</v>
      </c>
      <c r="E79" s="193">
        <f t="shared" si="15"/>
        <v>0</v>
      </c>
      <c r="F79" s="192"/>
      <c r="G79" s="192"/>
      <c r="H79" s="192"/>
      <c r="I79" s="193">
        <f t="shared" si="16"/>
        <v>0</v>
      </c>
      <c r="J79" s="192"/>
      <c r="K79" s="192"/>
      <c r="L79" s="192"/>
      <c r="M79" s="193">
        <f t="shared" si="17"/>
        <v>0</v>
      </c>
      <c r="N79" s="193">
        <f t="shared" si="18"/>
        <v>0</v>
      </c>
      <c r="O79" s="191"/>
      <c r="P79" s="191"/>
      <c r="Q79" s="191"/>
      <c r="R79" s="193">
        <f t="shared" si="19"/>
        <v>0</v>
      </c>
      <c r="S79" s="191"/>
      <c r="T79" s="191"/>
      <c r="U79" s="191"/>
      <c r="V79" s="193">
        <f t="shared" si="20"/>
        <v>0</v>
      </c>
      <c r="W79" s="191"/>
      <c r="X79" s="191"/>
      <c r="Y79" s="191"/>
      <c r="Z79" s="355"/>
      <c r="AB79" s="38" t="e">
        <f>Раздел2!#REF!</f>
        <v>#REF!</v>
      </c>
      <c r="AC79" s="38">
        <f>Раздел2!F88</f>
        <v>0</v>
      </c>
      <c r="AD79" s="12">
        <f>Раздел2!D80</f>
        <v>0</v>
      </c>
    </row>
    <row r="80" spans="1:30" ht="15.75" customHeight="1" x14ac:dyDescent="0.25">
      <c r="A80" s="355"/>
      <c r="B80" s="126" t="s">
        <v>258</v>
      </c>
      <c r="C80" s="64" t="s">
        <v>575</v>
      </c>
      <c r="D80" s="193">
        <f t="shared" si="14"/>
        <v>0</v>
      </c>
      <c r="E80" s="193">
        <f t="shared" si="15"/>
        <v>0</v>
      </c>
      <c r="F80" s="192"/>
      <c r="G80" s="192"/>
      <c r="H80" s="192"/>
      <c r="I80" s="193">
        <f t="shared" si="16"/>
        <v>0</v>
      </c>
      <c r="J80" s="192"/>
      <c r="K80" s="192"/>
      <c r="L80" s="192"/>
      <c r="M80" s="193">
        <f t="shared" si="17"/>
        <v>0</v>
      </c>
      <c r="N80" s="193">
        <f t="shared" si="18"/>
        <v>0</v>
      </c>
      <c r="O80" s="191"/>
      <c r="P80" s="191"/>
      <c r="Q80" s="191"/>
      <c r="R80" s="193">
        <f t="shared" si="19"/>
        <v>0</v>
      </c>
      <c r="S80" s="191"/>
      <c r="T80" s="191"/>
      <c r="U80" s="191"/>
      <c r="V80" s="193">
        <f t="shared" si="20"/>
        <v>0</v>
      </c>
      <c r="W80" s="191"/>
      <c r="X80" s="191"/>
      <c r="Y80" s="191"/>
      <c r="Z80" s="355"/>
      <c r="AB80" s="38" t="e">
        <f>Раздел2!#REF!</f>
        <v>#REF!</v>
      </c>
      <c r="AC80" s="38">
        <f>Раздел2!F89</f>
        <v>0</v>
      </c>
      <c r="AD80" s="12">
        <f>Раздел2!D81</f>
        <v>0</v>
      </c>
    </row>
    <row r="81" spans="1:30" ht="15.75" customHeight="1" x14ac:dyDescent="0.25">
      <c r="A81" s="355"/>
      <c r="B81" s="126" t="s">
        <v>776</v>
      </c>
      <c r="C81" s="64" t="s">
        <v>576</v>
      </c>
      <c r="D81" s="193">
        <f t="shared" si="14"/>
        <v>0</v>
      </c>
      <c r="E81" s="193">
        <f>SUM(E82:E83)</f>
        <v>0</v>
      </c>
      <c r="F81" s="193">
        <f t="shared" ref="F81:Y81" si="21">SUM(F82:F83)</f>
        <v>0</v>
      </c>
      <c r="G81" s="193">
        <f t="shared" si="21"/>
        <v>0</v>
      </c>
      <c r="H81" s="193">
        <f t="shared" si="21"/>
        <v>0</v>
      </c>
      <c r="I81" s="193">
        <f t="shared" si="21"/>
        <v>0</v>
      </c>
      <c r="J81" s="193">
        <f t="shared" si="21"/>
        <v>0</v>
      </c>
      <c r="K81" s="193">
        <f t="shared" si="21"/>
        <v>0</v>
      </c>
      <c r="L81" s="193">
        <f t="shared" si="21"/>
        <v>0</v>
      </c>
      <c r="M81" s="193">
        <f t="shared" si="17"/>
        <v>0</v>
      </c>
      <c r="N81" s="193">
        <f t="shared" si="21"/>
        <v>0</v>
      </c>
      <c r="O81" s="193">
        <f t="shared" si="21"/>
        <v>0</v>
      </c>
      <c r="P81" s="193">
        <f t="shared" si="21"/>
        <v>0</v>
      </c>
      <c r="Q81" s="193">
        <f t="shared" si="21"/>
        <v>0</v>
      </c>
      <c r="R81" s="193">
        <f t="shared" si="21"/>
        <v>0</v>
      </c>
      <c r="S81" s="193">
        <f t="shared" si="21"/>
        <v>0</v>
      </c>
      <c r="T81" s="193">
        <f t="shared" si="21"/>
        <v>0</v>
      </c>
      <c r="U81" s="193">
        <f t="shared" si="21"/>
        <v>0</v>
      </c>
      <c r="V81" s="193">
        <f t="shared" si="21"/>
        <v>0</v>
      </c>
      <c r="W81" s="193">
        <f t="shared" si="21"/>
        <v>0</v>
      </c>
      <c r="X81" s="193">
        <f t="shared" si="21"/>
        <v>0</v>
      </c>
      <c r="Y81" s="193">
        <f t="shared" si="21"/>
        <v>0</v>
      </c>
      <c r="Z81" s="355"/>
      <c r="AB81" s="38" t="e">
        <f>Раздел2!#REF!</f>
        <v>#REF!</v>
      </c>
      <c r="AC81" s="38">
        <f>Раздел2!F90</f>
        <v>0</v>
      </c>
      <c r="AD81" s="12">
        <f>Раздел2!D82</f>
        <v>0</v>
      </c>
    </row>
    <row r="82" spans="1:30" ht="20.25" customHeight="1" x14ac:dyDescent="0.25">
      <c r="A82" s="355"/>
      <c r="B82" s="127" t="s">
        <v>418</v>
      </c>
      <c r="C82" s="64" t="s">
        <v>577</v>
      </c>
      <c r="D82" s="193">
        <f t="shared" si="14"/>
        <v>0</v>
      </c>
      <c r="E82" s="193">
        <f t="shared" si="15"/>
        <v>0</v>
      </c>
      <c r="F82" s="192"/>
      <c r="G82" s="192"/>
      <c r="H82" s="192"/>
      <c r="I82" s="193">
        <f t="shared" si="16"/>
        <v>0</v>
      </c>
      <c r="J82" s="192"/>
      <c r="K82" s="192"/>
      <c r="L82" s="192"/>
      <c r="M82" s="193">
        <f t="shared" si="17"/>
        <v>0</v>
      </c>
      <c r="N82" s="193">
        <f t="shared" si="18"/>
        <v>0</v>
      </c>
      <c r="O82" s="191"/>
      <c r="P82" s="191"/>
      <c r="Q82" s="191"/>
      <c r="R82" s="193">
        <f t="shared" si="19"/>
        <v>0</v>
      </c>
      <c r="S82" s="191"/>
      <c r="T82" s="191"/>
      <c r="U82" s="191"/>
      <c r="V82" s="193">
        <f t="shared" si="20"/>
        <v>0</v>
      </c>
      <c r="W82" s="191"/>
      <c r="X82" s="191"/>
      <c r="Y82" s="191"/>
      <c r="Z82" s="355"/>
      <c r="AB82" s="38" t="e">
        <f>Раздел2!#REF!</f>
        <v>#REF!</v>
      </c>
      <c r="AC82" s="38">
        <f>Раздел2!F91</f>
        <v>0</v>
      </c>
      <c r="AD82" s="12">
        <f>Раздел2!D83</f>
        <v>0</v>
      </c>
    </row>
    <row r="83" spans="1:30" ht="15.75" customHeight="1" x14ac:dyDescent="0.25">
      <c r="A83" s="355"/>
      <c r="B83" s="127" t="s">
        <v>292</v>
      </c>
      <c r="C83" s="64" t="s">
        <v>578</v>
      </c>
      <c r="D83" s="193">
        <f t="shared" si="14"/>
        <v>0</v>
      </c>
      <c r="E83" s="193">
        <f t="shared" si="15"/>
        <v>0</v>
      </c>
      <c r="F83" s="192"/>
      <c r="G83" s="192"/>
      <c r="H83" s="192"/>
      <c r="I83" s="193">
        <f t="shared" si="16"/>
        <v>0</v>
      </c>
      <c r="J83" s="192"/>
      <c r="K83" s="192"/>
      <c r="L83" s="192"/>
      <c r="M83" s="193">
        <f t="shared" si="17"/>
        <v>0</v>
      </c>
      <c r="N83" s="193">
        <f t="shared" si="18"/>
        <v>0</v>
      </c>
      <c r="O83" s="191"/>
      <c r="P83" s="191"/>
      <c r="Q83" s="191"/>
      <c r="R83" s="193">
        <f t="shared" si="19"/>
        <v>0</v>
      </c>
      <c r="S83" s="191"/>
      <c r="T83" s="191"/>
      <c r="U83" s="191"/>
      <c r="V83" s="193">
        <f t="shared" si="20"/>
        <v>0</v>
      </c>
      <c r="W83" s="191"/>
      <c r="X83" s="191"/>
      <c r="Y83" s="191"/>
      <c r="Z83" s="355"/>
      <c r="AB83" s="38" t="e">
        <f>Раздел2!#REF!</f>
        <v>#REF!</v>
      </c>
      <c r="AC83" s="38">
        <f>Раздел2!F92</f>
        <v>0</v>
      </c>
      <c r="AD83" s="12">
        <f>Раздел2!D84</f>
        <v>0</v>
      </c>
    </row>
    <row r="84" spans="1:30" ht="15.75" customHeight="1" x14ac:dyDescent="0.25">
      <c r="A84" s="355"/>
      <c r="B84" s="126" t="s">
        <v>38</v>
      </c>
      <c r="C84" s="64" t="s">
        <v>579</v>
      </c>
      <c r="D84" s="193">
        <f t="shared" si="14"/>
        <v>0</v>
      </c>
      <c r="E84" s="193">
        <f t="shared" si="15"/>
        <v>0</v>
      </c>
      <c r="F84" s="192"/>
      <c r="G84" s="192"/>
      <c r="H84" s="192"/>
      <c r="I84" s="193">
        <f t="shared" si="16"/>
        <v>0</v>
      </c>
      <c r="J84" s="192"/>
      <c r="K84" s="192"/>
      <c r="L84" s="192"/>
      <c r="M84" s="193">
        <f t="shared" si="17"/>
        <v>0</v>
      </c>
      <c r="N84" s="193">
        <f t="shared" si="18"/>
        <v>0</v>
      </c>
      <c r="O84" s="191"/>
      <c r="P84" s="191"/>
      <c r="Q84" s="191"/>
      <c r="R84" s="193">
        <f t="shared" si="19"/>
        <v>0</v>
      </c>
      <c r="S84" s="191"/>
      <c r="T84" s="191"/>
      <c r="U84" s="191"/>
      <c r="V84" s="193">
        <f t="shared" si="20"/>
        <v>0</v>
      </c>
      <c r="W84" s="191"/>
      <c r="X84" s="191"/>
      <c r="Y84" s="191"/>
      <c r="Z84" s="355"/>
      <c r="AB84" s="38" t="e">
        <f>Раздел2!#REF!</f>
        <v>#REF!</v>
      </c>
      <c r="AC84" s="38">
        <f>Раздел2!F93</f>
        <v>0</v>
      </c>
      <c r="AD84" s="12">
        <f>Раздел2!D85</f>
        <v>0</v>
      </c>
    </row>
    <row r="85" spans="1:30" ht="15.75" customHeight="1" x14ac:dyDescent="0.25">
      <c r="A85" s="355"/>
      <c r="B85" s="126" t="s">
        <v>39</v>
      </c>
      <c r="C85" s="64" t="s">
        <v>580</v>
      </c>
      <c r="D85" s="193">
        <f t="shared" si="14"/>
        <v>0</v>
      </c>
      <c r="E85" s="193">
        <f t="shared" si="15"/>
        <v>0</v>
      </c>
      <c r="F85" s="192"/>
      <c r="G85" s="192"/>
      <c r="H85" s="192"/>
      <c r="I85" s="193">
        <f t="shared" si="16"/>
        <v>0</v>
      </c>
      <c r="J85" s="192"/>
      <c r="K85" s="192"/>
      <c r="L85" s="192"/>
      <c r="M85" s="193">
        <f t="shared" si="17"/>
        <v>0</v>
      </c>
      <c r="N85" s="193">
        <f t="shared" si="18"/>
        <v>0</v>
      </c>
      <c r="O85" s="191"/>
      <c r="P85" s="191"/>
      <c r="Q85" s="191"/>
      <c r="R85" s="193">
        <f t="shared" si="19"/>
        <v>0</v>
      </c>
      <c r="S85" s="191"/>
      <c r="T85" s="191"/>
      <c r="U85" s="191"/>
      <c r="V85" s="193">
        <f t="shared" si="20"/>
        <v>0</v>
      </c>
      <c r="W85" s="191"/>
      <c r="X85" s="191"/>
      <c r="Y85" s="191"/>
      <c r="Z85" s="355"/>
      <c r="AB85" s="38" t="e">
        <f>Раздел2!#REF!</f>
        <v>#REF!</v>
      </c>
      <c r="AC85" s="38">
        <f>Раздел2!F94</f>
        <v>0</v>
      </c>
      <c r="AD85" s="12">
        <f>Раздел2!D86</f>
        <v>0</v>
      </c>
    </row>
    <row r="86" spans="1:30" ht="15.75" customHeight="1" x14ac:dyDescent="0.25">
      <c r="A86" s="355"/>
      <c r="B86" s="126" t="s">
        <v>40</v>
      </c>
      <c r="C86" s="64" t="s">
        <v>581</v>
      </c>
      <c r="D86" s="193">
        <f t="shared" si="14"/>
        <v>0</v>
      </c>
      <c r="E86" s="193">
        <f t="shared" si="15"/>
        <v>0</v>
      </c>
      <c r="F86" s="192"/>
      <c r="G86" s="192"/>
      <c r="H86" s="192"/>
      <c r="I86" s="193">
        <f t="shared" si="16"/>
        <v>0</v>
      </c>
      <c r="J86" s="192"/>
      <c r="K86" s="192"/>
      <c r="L86" s="192"/>
      <c r="M86" s="193">
        <f t="shared" si="17"/>
        <v>0</v>
      </c>
      <c r="N86" s="193">
        <f t="shared" si="18"/>
        <v>0</v>
      </c>
      <c r="O86" s="191"/>
      <c r="P86" s="191"/>
      <c r="Q86" s="191"/>
      <c r="R86" s="193">
        <f t="shared" si="19"/>
        <v>0</v>
      </c>
      <c r="S86" s="191"/>
      <c r="T86" s="191"/>
      <c r="U86" s="191"/>
      <c r="V86" s="193">
        <f t="shared" si="20"/>
        <v>0</v>
      </c>
      <c r="W86" s="191"/>
      <c r="X86" s="191"/>
      <c r="Y86" s="191"/>
      <c r="Z86" s="355"/>
      <c r="AB86" s="38" t="e">
        <f>Раздел2!#REF!</f>
        <v>#REF!</v>
      </c>
      <c r="AC86" s="38">
        <f>Раздел2!F95</f>
        <v>0</v>
      </c>
      <c r="AD86" s="12">
        <f>Раздел2!D87</f>
        <v>0</v>
      </c>
    </row>
    <row r="87" spans="1:30" ht="15.75" customHeight="1" x14ac:dyDescent="0.25">
      <c r="A87" s="355"/>
      <c r="B87" s="126" t="s">
        <v>482</v>
      </c>
      <c r="C87" s="64" t="s">
        <v>582</v>
      </c>
      <c r="D87" s="193">
        <f t="shared" si="14"/>
        <v>0</v>
      </c>
      <c r="E87" s="193">
        <f t="shared" si="15"/>
        <v>0</v>
      </c>
      <c r="F87" s="192"/>
      <c r="G87" s="192"/>
      <c r="H87" s="192"/>
      <c r="I87" s="193">
        <f t="shared" si="16"/>
        <v>0</v>
      </c>
      <c r="J87" s="192"/>
      <c r="K87" s="192"/>
      <c r="L87" s="192"/>
      <c r="M87" s="193">
        <f t="shared" si="17"/>
        <v>0</v>
      </c>
      <c r="N87" s="193">
        <f t="shared" si="18"/>
        <v>0</v>
      </c>
      <c r="O87" s="191"/>
      <c r="P87" s="191"/>
      <c r="Q87" s="191"/>
      <c r="R87" s="193">
        <f t="shared" si="19"/>
        <v>0</v>
      </c>
      <c r="S87" s="191"/>
      <c r="T87" s="191"/>
      <c r="U87" s="191"/>
      <c r="V87" s="193">
        <f t="shared" si="20"/>
        <v>0</v>
      </c>
      <c r="W87" s="191"/>
      <c r="X87" s="191"/>
      <c r="Y87" s="191"/>
      <c r="Z87" s="355"/>
      <c r="AB87" s="38" t="e">
        <f>Раздел2!#REF!</f>
        <v>#REF!</v>
      </c>
      <c r="AC87" s="38">
        <f>Раздел2!F96</f>
        <v>0</v>
      </c>
      <c r="AD87" s="12">
        <f>Раздел2!D88</f>
        <v>0</v>
      </c>
    </row>
    <row r="88" spans="1:30" ht="15.75" customHeight="1" x14ac:dyDescent="0.25">
      <c r="A88" s="355"/>
      <c r="B88" s="126" t="s">
        <v>483</v>
      </c>
      <c r="C88" s="64" t="s">
        <v>583</v>
      </c>
      <c r="D88" s="193">
        <f t="shared" si="14"/>
        <v>0</v>
      </c>
      <c r="E88" s="193">
        <f t="shared" si="15"/>
        <v>0</v>
      </c>
      <c r="F88" s="192"/>
      <c r="G88" s="192"/>
      <c r="H88" s="192"/>
      <c r="I88" s="193">
        <f t="shared" si="16"/>
        <v>0</v>
      </c>
      <c r="J88" s="192"/>
      <c r="K88" s="192"/>
      <c r="L88" s="192"/>
      <c r="M88" s="193">
        <f t="shared" si="17"/>
        <v>0</v>
      </c>
      <c r="N88" s="193">
        <f t="shared" si="18"/>
        <v>0</v>
      </c>
      <c r="O88" s="191"/>
      <c r="P88" s="191"/>
      <c r="Q88" s="191"/>
      <c r="R88" s="193">
        <f t="shared" si="19"/>
        <v>0</v>
      </c>
      <c r="S88" s="191"/>
      <c r="T88" s="191"/>
      <c r="U88" s="191"/>
      <c r="V88" s="193">
        <f t="shared" si="20"/>
        <v>0</v>
      </c>
      <c r="W88" s="191"/>
      <c r="X88" s="191"/>
      <c r="Y88" s="191"/>
      <c r="Z88" s="355"/>
      <c r="AB88" s="38" t="e">
        <f>Раздел2!#REF!</f>
        <v>#REF!</v>
      </c>
      <c r="AC88" s="38">
        <f>Раздел2!F97</f>
        <v>0</v>
      </c>
      <c r="AD88" s="12">
        <f>Раздел2!D89</f>
        <v>0</v>
      </c>
    </row>
    <row r="89" spans="1:30" ht="15.75" customHeight="1" x14ac:dyDescent="0.25">
      <c r="A89" s="355"/>
      <c r="B89" s="126" t="s">
        <v>41</v>
      </c>
      <c r="C89" s="64" t="s">
        <v>584</v>
      </c>
      <c r="D89" s="193">
        <f t="shared" si="14"/>
        <v>0</v>
      </c>
      <c r="E89" s="193">
        <f t="shared" si="15"/>
        <v>0</v>
      </c>
      <c r="F89" s="192"/>
      <c r="G89" s="192"/>
      <c r="H89" s="192"/>
      <c r="I89" s="193">
        <f t="shared" si="16"/>
        <v>0</v>
      </c>
      <c r="J89" s="192"/>
      <c r="K89" s="192"/>
      <c r="L89" s="192"/>
      <c r="M89" s="193">
        <f t="shared" si="17"/>
        <v>0</v>
      </c>
      <c r="N89" s="193">
        <f t="shared" si="18"/>
        <v>0</v>
      </c>
      <c r="O89" s="191"/>
      <c r="P89" s="191"/>
      <c r="Q89" s="191"/>
      <c r="R89" s="193">
        <f t="shared" si="19"/>
        <v>0</v>
      </c>
      <c r="S89" s="191"/>
      <c r="T89" s="191"/>
      <c r="U89" s="191"/>
      <c r="V89" s="193">
        <f t="shared" si="20"/>
        <v>0</v>
      </c>
      <c r="W89" s="191"/>
      <c r="X89" s="191"/>
      <c r="Y89" s="191"/>
      <c r="Z89" s="355"/>
      <c r="AB89" s="38" t="e">
        <f>Раздел2!#REF!</f>
        <v>#REF!</v>
      </c>
      <c r="AC89" s="38">
        <f>Раздел2!F98</f>
        <v>260</v>
      </c>
      <c r="AD89" s="12">
        <f>Раздел2!D90</f>
        <v>0</v>
      </c>
    </row>
    <row r="90" spans="1:30" ht="15.75" customHeight="1" x14ac:dyDescent="0.25">
      <c r="A90" s="355"/>
      <c r="B90" s="126" t="s">
        <v>386</v>
      </c>
      <c r="C90" s="64" t="s">
        <v>585</v>
      </c>
      <c r="D90" s="193">
        <f t="shared" si="14"/>
        <v>0</v>
      </c>
      <c r="E90" s="193">
        <f>SUM(E91:E92)</f>
        <v>0</v>
      </c>
      <c r="F90" s="193">
        <f t="shared" ref="F90:Y90" si="22">SUM(F91:F92)</f>
        <v>0</v>
      </c>
      <c r="G90" s="193">
        <f t="shared" si="22"/>
        <v>0</v>
      </c>
      <c r="H90" s="193">
        <f t="shared" si="22"/>
        <v>0</v>
      </c>
      <c r="I90" s="193">
        <f t="shared" si="22"/>
        <v>0</v>
      </c>
      <c r="J90" s="193">
        <f t="shared" si="22"/>
        <v>0</v>
      </c>
      <c r="K90" s="193">
        <f t="shared" si="22"/>
        <v>0</v>
      </c>
      <c r="L90" s="193">
        <f t="shared" si="22"/>
        <v>0</v>
      </c>
      <c r="M90" s="193">
        <f t="shared" si="17"/>
        <v>0</v>
      </c>
      <c r="N90" s="193">
        <f t="shared" si="22"/>
        <v>0</v>
      </c>
      <c r="O90" s="193">
        <f t="shared" si="22"/>
        <v>0</v>
      </c>
      <c r="P90" s="193">
        <f t="shared" si="22"/>
        <v>0</v>
      </c>
      <c r="Q90" s="193">
        <f t="shared" si="22"/>
        <v>0</v>
      </c>
      <c r="R90" s="193">
        <f t="shared" si="22"/>
        <v>0</v>
      </c>
      <c r="S90" s="193">
        <f t="shared" si="22"/>
        <v>0</v>
      </c>
      <c r="T90" s="193">
        <f t="shared" si="22"/>
        <v>0</v>
      </c>
      <c r="U90" s="193">
        <f t="shared" si="22"/>
        <v>0</v>
      </c>
      <c r="V90" s="193">
        <f t="shared" si="22"/>
        <v>0</v>
      </c>
      <c r="W90" s="193">
        <f t="shared" si="22"/>
        <v>0</v>
      </c>
      <c r="X90" s="193">
        <f t="shared" si="22"/>
        <v>0</v>
      </c>
      <c r="Y90" s="193">
        <f t="shared" si="22"/>
        <v>0</v>
      </c>
      <c r="Z90" s="355"/>
      <c r="AB90" s="38" t="e">
        <f>Раздел2!#REF!</f>
        <v>#REF!</v>
      </c>
      <c r="AC90" s="38">
        <f>Раздел2!F99</f>
        <v>0</v>
      </c>
      <c r="AD90" s="12">
        <f>Раздел2!D91</f>
        <v>0</v>
      </c>
    </row>
    <row r="91" spans="1:30" ht="20.25" customHeight="1" x14ac:dyDescent="0.25">
      <c r="A91" s="355"/>
      <c r="B91" s="127" t="s">
        <v>419</v>
      </c>
      <c r="C91" s="64" t="s">
        <v>586</v>
      </c>
      <c r="D91" s="193">
        <f t="shared" si="14"/>
        <v>0</v>
      </c>
      <c r="E91" s="193">
        <f t="shared" si="15"/>
        <v>0</v>
      </c>
      <c r="F91" s="192"/>
      <c r="G91" s="192"/>
      <c r="H91" s="192"/>
      <c r="I91" s="193">
        <f t="shared" si="16"/>
        <v>0</v>
      </c>
      <c r="J91" s="192"/>
      <c r="K91" s="192"/>
      <c r="L91" s="192"/>
      <c r="M91" s="193">
        <f t="shared" si="17"/>
        <v>0</v>
      </c>
      <c r="N91" s="193">
        <f t="shared" si="18"/>
        <v>0</v>
      </c>
      <c r="O91" s="191"/>
      <c r="P91" s="191"/>
      <c r="Q91" s="191"/>
      <c r="R91" s="193">
        <f t="shared" si="19"/>
        <v>0</v>
      </c>
      <c r="S91" s="191"/>
      <c r="T91" s="191"/>
      <c r="U91" s="191"/>
      <c r="V91" s="193">
        <f t="shared" si="20"/>
        <v>0</v>
      </c>
      <c r="W91" s="191"/>
      <c r="X91" s="191"/>
      <c r="Y91" s="191"/>
      <c r="Z91" s="355"/>
      <c r="AB91" s="38" t="e">
        <f>Раздел2!#REF!</f>
        <v>#REF!</v>
      </c>
      <c r="AC91" s="38">
        <f>Раздел2!F100</f>
        <v>233</v>
      </c>
      <c r="AD91" s="12">
        <f>Раздел2!D92</f>
        <v>0</v>
      </c>
    </row>
    <row r="92" spans="1:30" ht="15.95" customHeight="1" x14ac:dyDescent="0.25">
      <c r="A92" s="355"/>
      <c r="B92" s="127" t="s">
        <v>78</v>
      </c>
      <c r="C92" s="64" t="s">
        <v>587</v>
      </c>
      <c r="D92" s="193">
        <f t="shared" si="14"/>
        <v>0</v>
      </c>
      <c r="E92" s="193">
        <f t="shared" si="15"/>
        <v>0</v>
      </c>
      <c r="F92" s="192"/>
      <c r="G92" s="192"/>
      <c r="H92" s="192"/>
      <c r="I92" s="193">
        <f t="shared" si="16"/>
        <v>0</v>
      </c>
      <c r="J92" s="192"/>
      <c r="K92" s="192"/>
      <c r="L92" s="192"/>
      <c r="M92" s="193">
        <f t="shared" si="17"/>
        <v>0</v>
      </c>
      <c r="N92" s="193">
        <f t="shared" si="18"/>
        <v>0</v>
      </c>
      <c r="O92" s="191"/>
      <c r="P92" s="191"/>
      <c r="Q92" s="191"/>
      <c r="R92" s="193">
        <f t="shared" si="19"/>
        <v>0</v>
      </c>
      <c r="S92" s="191"/>
      <c r="T92" s="191"/>
      <c r="U92" s="191"/>
      <c r="V92" s="193">
        <f t="shared" si="20"/>
        <v>0</v>
      </c>
      <c r="W92" s="191"/>
      <c r="X92" s="191"/>
      <c r="Y92" s="191"/>
      <c r="Z92" s="355"/>
      <c r="AB92" s="38" t="e">
        <f>Раздел2!#REF!</f>
        <v>#REF!</v>
      </c>
      <c r="AC92" s="38">
        <f>Раздел2!F101</f>
        <v>0</v>
      </c>
      <c r="AD92" s="12">
        <f>Раздел2!D93</f>
        <v>0</v>
      </c>
    </row>
    <row r="93" spans="1:30" ht="15.95" customHeight="1" x14ac:dyDescent="0.25">
      <c r="A93" s="355"/>
      <c r="B93" s="126" t="s">
        <v>259</v>
      </c>
      <c r="C93" s="64" t="s">
        <v>588</v>
      </c>
      <c r="D93" s="193">
        <f t="shared" si="14"/>
        <v>0</v>
      </c>
      <c r="E93" s="193">
        <f t="shared" si="15"/>
        <v>0</v>
      </c>
      <c r="F93" s="192"/>
      <c r="G93" s="192"/>
      <c r="H93" s="192"/>
      <c r="I93" s="193">
        <f t="shared" si="16"/>
        <v>0</v>
      </c>
      <c r="J93" s="192"/>
      <c r="K93" s="192"/>
      <c r="L93" s="192"/>
      <c r="M93" s="193">
        <f t="shared" si="17"/>
        <v>0</v>
      </c>
      <c r="N93" s="193">
        <f t="shared" si="18"/>
        <v>0</v>
      </c>
      <c r="O93" s="191"/>
      <c r="P93" s="191"/>
      <c r="Q93" s="191"/>
      <c r="R93" s="193">
        <f t="shared" si="19"/>
        <v>0</v>
      </c>
      <c r="S93" s="191"/>
      <c r="T93" s="191"/>
      <c r="U93" s="191"/>
      <c r="V93" s="193">
        <f t="shared" si="20"/>
        <v>0</v>
      </c>
      <c r="W93" s="191"/>
      <c r="X93" s="191"/>
      <c r="Y93" s="191"/>
      <c r="Z93" s="355"/>
      <c r="AB93" s="38" t="e">
        <f>Раздел2!#REF!</f>
        <v>#REF!</v>
      </c>
      <c r="AC93" s="38">
        <f>Раздел2!F102</f>
        <v>27</v>
      </c>
      <c r="AD93" s="12">
        <f>Раздел2!D94</f>
        <v>0</v>
      </c>
    </row>
    <row r="94" spans="1:30" ht="15.95" customHeight="1" x14ac:dyDescent="0.25">
      <c r="A94" s="355"/>
      <c r="B94" s="126" t="s">
        <v>484</v>
      </c>
      <c r="C94" s="64" t="s">
        <v>589</v>
      </c>
      <c r="D94" s="193">
        <f t="shared" si="14"/>
        <v>0</v>
      </c>
      <c r="E94" s="193">
        <f t="shared" si="15"/>
        <v>0</v>
      </c>
      <c r="F94" s="192"/>
      <c r="G94" s="192"/>
      <c r="H94" s="192"/>
      <c r="I94" s="193">
        <f t="shared" si="16"/>
        <v>0</v>
      </c>
      <c r="J94" s="192"/>
      <c r="K94" s="192"/>
      <c r="L94" s="192"/>
      <c r="M94" s="193">
        <f t="shared" si="17"/>
        <v>0</v>
      </c>
      <c r="N94" s="193">
        <f t="shared" si="18"/>
        <v>0</v>
      </c>
      <c r="O94" s="191"/>
      <c r="P94" s="191"/>
      <c r="Q94" s="191"/>
      <c r="R94" s="193">
        <f t="shared" si="19"/>
        <v>0</v>
      </c>
      <c r="S94" s="191"/>
      <c r="T94" s="191"/>
      <c r="U94" s="191"/>
      <c r="V94" s="193">
        <f t="shared" si="20"/>
        <v>0</v>
      </c>
      <c r="W94" s="191"/>
      <c r="X94" s="191"/>
      <c r="Y94" s="191"/>
      <c r="Z94" s="355"/>
      <c r="AB94" s="38" t="e">
        <f>Раздел2!#REF!</f>
        <v>#REF!</v>
      </c>
      <c r="AC94" s="38">
        <f>Раздел2!F103</f>
        <v>0</v>
      </c>
      <c r="AD94" s="12">
        <f>Раздел2!D95</f>
        <v>0</v>
      </c>
    </row>
    <row r="95" spans="1:30" ht="15.95" customHeight="1" x14ac:dyDescent="0.25">
      <c r="A95" s="355"/>
      <c r="B95" s="126" t="s">
        <v>768</v>
      </c>
      <c r="C95" s="64" t="s">
        <v>590</v>
      </c>
      <c r="D95" s="193">
        <f t="shared" si="14"/>
        <v>0</v>
      </c>
      <c r="E95" s="193">
        <f t="shared" si="15"/>
        <v>0</v>
      </c>
      <c r="F95" s="192"/>
      <c r="G95" s="192"/>
      <c r="H95" s="192"/>
      <c r="I95" s="193">
        <f t="shared" si="16"/>
        <v>0</v>
      </c>
      <c r="J95" s="192"/>
      <c r="K95" s="192"/>
      <c r="L95" s="192"/>
      <c r="M95" s="193">
        <f t="shared" si="17"/>
        <v>0</v>
      </c>
      <c r="N95" s="193">
        <f t="shared" si="18"/>
        <v>0</v>
      </c>
      <c r="O95" s="191"/>
      <c r="P95" s="191"/>
      <c r="Q95" s="191"/>
      <c r="R95" s="193">
        <f t="shared" si="19"/>
        <v>0</v>
      </c>
      <c r="S95" s="191"/>
      <c r="T95" s="191"/>
      <c r="U95" s="191"/>
      <c r="V95" s="193">
        <f t="shared" si="20"/>
        <v>0</v>
      </c>
      <c r="W95" s="191"/>
      <c r="X95" s="191"/>
      <c r="Y95" s="191"/>
      <c r="Z95" s="355"/>
      <c r="AB95" s="38"/>
      <c r="AC95" s="38"/>
      <c r="AD95" s="12">
        <f>Раздел2!D96</f>
        <v>0</v>
      </c>
    </row>
    <row r="96" spans="1:30" ht="15.95" customHeight="1" x14ac:dyDescent="0.25">
      <c r="A96" s="355"/>
      <c r="B96" s="126" t="s">
        <v>135</v>
      </c>
      <c r="C96" s="64" t="s">
        <v>591</v>
      </c>
      <c r="D96" s="193">
        <f t="shared" si="14"/>
        <v>0</v>
      </c>
      <c r="E96" s="193">
        <f t="shared" si="15"/>
        <v>0</v>
      </c>
      <c r="F96" s="192"/>
      <c r="G96" s="192"/>
      <c r="H96" s="192"/>
      <c r="I96" s="193">
        <f t="shared" si="16"/>
        <v>0</v>
      </c>
      <c r="J96" s="192"/>
      <c r="K96" s="192"/>
      <c r="L96" s="192"/>
      <c r="M96" s="193">
        <f t="shared" si="17"/>
        <v>0</v>
      </c>
      <c r="N96" s="193">
        <f t="shared" si="18"/>
        <v>0</v>
      </c>
      <c r="O96" s="191"/>
      <c r="P96" s="191"/>
      <c r="Q96" s="191"/>
      <c r="R96" s="193">
        <f t="shared" si="19"/>
        <v>0</v>
      </c>
      <c r="S96" s="191"/>
      <c r="T96" s="191"/>
      <c r="U96" s="191"/>
      <c r="V96" s="193">
        <f t="shared" si="20"/>
        <v>0</v>
      </c>
      <c r="W96" s="191"/>
      <c r="X96" s="191"/>
      <c r="Y96" s="191"/>
      <c r="Z96" s="355"/>
      <c r="AB96" s="38" t="e">
        <f>Раздел2!#REF!</f>
        <v>#REF!</v>
      </c>
      <c r="AC96" s="38">
        <f>Раздел2!F104</f>
        <v>0</v>
      </c>
      <c r="AD96" s="12">
        <f>Раздел2!D97</f>
        <v>0</v>
      </c>
    </row>
    <row r="97" spans="1:30" ht="15.95" customHeight="1" x14ac:dyDescent="0.25">
      <c r="A97" s="355"/>
      <c r="B97" s="126" t="s">
        <v>387</v>
      </c>
      <c r="C97" s="64" t="s">
        <v>592</v>
      </c>
      <c r="D97" s="193">
        <f t="shared" si="14"/>
        <v>187</v>
      </c>
      <c r="E97" s="193">
        <f>SUM(E98:E104)</f>
        <v>187</v>
      </c>
      <c r="F97" s="193">
        <f t="shared" ref="F97:Y97" si="23">SUM(F98:F104)</f>
        <v>3</v>
      </c>
      <c r="G97" s="193">
        <f t="shared" si="23"/>
        <v>3</v>
      </c>
      <c r="H97" s="193">
        <f t="shared" si="23"/>
        <v>181</v>
      </c>
      <c r="I97" s="193">
        <f t="shared" si="23"/>
        <v>0</v>
      </c>
      <c r="J97" s="193">
        <f t="shared" si="23"/>
        <v>0</v>
      </c>
      <c r="K97" s="193">
        <f t="shared" si="23"/>
        <v>0</v>
      </c>
      <c r="L97" s="193">
        <f t="shared" si="23"/>
        <v>0</v>
      </c>
      <c r="M97" s="193">
        <f t="shared" si="17"/>
        <v>63</v>
      </c>
      <c r="N97" s="193">
        <f t="shared" si="23"/>
        <v>63</v>
      </c>
      <c r="O97" s="193">
        <f t="shared" si="23"/>
        <v>0</v>
      </c>
      <c r="P97" s="193">
        <f t="shared" si="23"/>
        <v>0</v>
      </c>
      <c r="Q97" s="193">
        <f t="shared" si="23"/>
        <v>63</v>
      </c>
      <c r="R97" s="193">
        <f t="shared" si="23"/>
        <v>0</v>
      </c>
      <c r="S97" s="193">
        <f t="shared" si="23"/>
        <v>0</v>
      </c>
      <c r="T97" s="193">
        <f t="shared" si="23"/>
        <v>0</v>
      </c>
      <c r="U97" s="193">
        <f t="shared" si="23"/>
        <v>0</v>
      </c>
      <c r="V97" s="193">
        <f t="shared" si="23"/>
        <v>0</v>
      </c>
      <c r="W97" s="193">
        <f t="shared" si="23"/>
        <v>0</v>
      </c>
      <c r="X97" s="193">
        <f t="shared" si="23"/>
        <v>0</v>
      </c>
      <c r="Y97" s="193">
        <f t="shared" si="23"/>
        <v>0</v>
      </c>
      <c r="Z97" s="355"/>
      <c r="AB97" s="38" t="e">
        <f>Раздел2!#REF!</f>
        <v>#REF!</v>
      </c>
      <c r="AC97" s="38">
        <f>Раздел2!F105</f>
        <v>0</v>
      </c>
      <c r="AD97" s="12">
        <f>Раздел2!D98</f>
        <v>1</v>
      </c>
    </row>
    <row r="98" spans="1:30" ht="20.25" customHeight="1" x14ac:dyDescent="0.25">
      <c r="A98" s="355"/>
      <c r="B98" s="127" t="s">
        <v>420</v>
      </c>
      <c r="C98" s="64" t="s">
        <v>593</v>
      </c>
      <c r="D98" s="193">
        <f t="shared" si="14"/>
        <v>0</v>
      </c>
      <c r="E98" s="193">
        <f t="shared" si="15"/>
        <v>0</v>
      </c>
      <c r="F98" s="192"/>
      <c r="G98" s="192"/>
      <c r="H98" s="192"/>
      <c r="I98" s="193">
        <f t="shared" si="16"/>
        <v>0</v>
      </c>
      <c r="J98" s="192"/>
      <c r="K98" s="192"/>
      <c r="L98" s="192"/>
      <c r="M98" s="193">
        <f t="shared" si="17"/>
        <v>0</v>
      </c>
      <c r="N98" s="193">
        <f t="shared" si="18"/>
        <v>0</v>
      </c>
      <c r="O98" s="191"/>
      <c r="P98" s="191"/>
      <c r="Q98" s="191"/>
      <c r="R98" s="193">
        <f t="shared" si="19"/>
        <v>0</v>
      </c>
      <c r="S98" s="191"/>
      <c r="T98" s="191"/>
      <c r="U98" s="191"/>
      <c r="V98" s="193">
        <f t="shared" si="20"/>
        <v>0</v>
      </c>
      <c r="W98" s="191"/>
      <c r="X98" s="191"/>
      <c r="Y98" s="191"/>
      <c r="Z98" s="355"/>
      <c r="AB98" s="38" t="e">
        <f>Раздел2!#REF!</f>
        <v>#REF!</v>
      </c>
      <c r="AC98" s="38">
        <f>Раздел2!F106</f>
        <v>0</v>
      </c>
      <c r="AD98" s="12">
        <f>Раздел2!D99</f>
        <v>0</v>
      </c>
    </row>
    <row r="99" spans="1:30" ht="20.25" customHeight="1" x14ac:dyDescent="0.25">
      <c r="A99" s="355"/>
      <c r="B99" s="127" t="s">
        <v>333</v>
      </c>
      <c r="C99" s="64" t="s">
        <v>594</v>
      </c>
      <c r="D99" s="193">
        <f t="shared" si="14"/>
        <v>175</v>
      </c>
      <c r="E99" s="193">
        <f t="shared" si="15"/>
        <v>175</v>
      </c>
      <c r="F99" s="191"/>
      <c r="G99" s="191"/>
      <c r="H99" s="191">
        <v>175</v>
      </c>
      <c r="I99" s="193">
        <f t="shared" si="16"/>
        <v>0</v>
      </c>
      <c r="J99" s="191"/>
      <c r="K99" s="191"/>
      <c r="L99" s="191"/>
      <c r="M99" s="193">
        <f t="shared" si="17"/>
        <v>63</v>
      </c>
      <c r="N99" s="193">
        <f t="shared" si="18"/>
        <v>63</v>
      </c>
      <c r="O99" s="191"/>
      <c r="P99" s="191"/>
      <c r="Q99" s="191">
        <v>63</v>
      </c>
      <c r="R99" s="193">
        <f t="shared" si="19"/>
        <v>0</v>
      </c>
      <c r="S99" s="191"/>
      <c r="T99" s="191"/>
      <c r="U99" s="191"/>
      <c r="V99" s="193">
        <f t="shared" si="20"/>
        <v>0</v>
      </c>
      <c r="W99" s="191"/>
      <c r="X99" s="191"/>
      <c r="Y99" s="191"/>
      <c r="Z99" s="355"/>
      <c r="AB99" s="38" t="e">
        <f>Раздел2!#REF!</f>
        <v>#REF!</v>
      </c>
      <c r="AC99" s="38">
        <f>Раздел2!F107</f>
        <v>0</v>
      </c>
      <c r="AD99" s="12">
        <f>Раздел2!D100</f>
        <v>1</v>
      </c>
    </row>
    <row r="100" spans="1:30" ht="20.25" customHeight="1" x14ac:dyDescent="0.25">
      <c r="A100" s="355"/>
      <c r="B100" s="127" t="s">
        <v>334</v>
      </c>
      <c r="C100" s="64" t="s">
        <v>595</v>
      </c>
      <c r="D100" s="193">
        <f t="shared" si="14"/>
        <v>0</v>
      </c>
      <c r="E100" s="193">
        <f t="shared" si="15"/>
        <v>0</v>
      </c>
      <c r="F100" s="192"/>
      <c r="G100" s="192"/>
      <c r="H100" s="192"/>
      <c r="I100" s="193">
        <f t="shared" si="16"/>
        <v>0</v>
      </c>
      <c r="J100" s="192"/>
      <c r="K100" s="192"/>
      <c r="L100" s="192"/>
      <c r="M100" s="193">
        <f t="shared" si="17"/>
        <v>0</v>
      </c>
      <c r="N100" s="193">
        <f t="shared" si="18"/>
        <v>0</v>
      </c>
      <c r="O100" s="191"/>
      <c r="P100" s="191"/>
      <c r="Q100" s="191"/>
      <c r="R100" s="193">
        <f t="shared" si="19"/>
        <v>0</v>
      </c>
      <c r="S100" s="191"/>
      <c r="T100" s="191"/>
      <c r="U100" s="191"/>
      <c r="V100" s="193">
        <f t="shared" si="20"/>
        <v>0</v>
      </c>
      <c r="W100" s="191"/>
      <c r="X100" s="191"/>
      <c r="Y100" s="191"/>
      <c r="Z100" s="355"/>
      <c r="AB100" s="38" t="e">
        <f>Раздел2!#REF!</f>
        <v>#REF!</v>
      </c>
      <c r="AC100" s="38">
        <f>Раздел2!F108</f>
        <v>0</v>
      </c>
      <c r="AD100" s="12">
        <f>Раздел2!D101</f>
        <v>0</v>
      </c>
    </row>
    <row r="101" spans="1:30" ht="15.75" customHeight="1" x14ac:dyDescent="0.25">
      <c r="A101" s="355"/>
      <c r="B101" s="127" t="s">
        <v>309</v>
      </c>
      <c r="C101" s="64" t="s">
        <v>596</v>
      </c>
      <c r="D101" s="193">
        <f t="shared" si="14"/>
        <v>12</v>
      </c>
      <c r="E101" s="193">
        <f t="shared" si="15"/>
        <v>12</v>
      </c>
      <c r="F101" s="191">
        <v>3</v>
      </c>
      <c r="G101" s="191">
        <v>3</v>
      </c>
      <c r="H101" s="191">
        <v>6</v>
      </c>
      <c r="I101" s="193">
        <f t="shared" si="16"/>
        <v>0</v>
      </c>
      <c r="J101" s="191"/>
      <c r="K101" s="191"/>
      <c r="L101" s="191"/>
      <c r="M101" s="193">
        <f t="shared" si="17"/>
        <v>0</v>
      </c>
      <c r="N101" s="193">
        <f t="shared" si="18"/>
        <v>0</v>
      </c>
      <c r="O101" s="191"/>
      <c r="P101" s="191"/>
      <c r="Q101" s="191"/>
      <c r="R101" s="193">
        <f t="shared" si="19"/>
        <v>0</v>
      </c>
      <c r="S101" s="191"/>
      <c r="T101" s="191"/>
      <c r="U101" s="191"/>
      <c r="V101" s="193">
        <f t="shared" si="20"/>
        <v>0</v>
      </c>
      <c r="W101" s="191"/>
      <c r="X101" s="191"/>
      <c r="Y101" s="191"/>
      <c r="Z101" s="355"/>
      <c r="AB101" s="38" t="e">
        <f>Раздел2!#REF!</f>
        <v>#REF!</v>
      </c>
      <c r="AC101" s="38">
        <f>Раздел2!F109</f>
        <v>0</v>
      </c>
      <c r="AD101" s="12">
        <f>Раздел2!D102</f>
        <v>1</v>
      </c>
    </row>
    <row r="102" spans="1:30" ht="15.75" customHeight="1" x14ac:dyDescent="0.25">
      <c r="A102" s="355"/>
      <c r="B102" s="127" t="s">
        <v>325</v>
      </c>
      <c r="C102" s="64" t="s">
        <v>597</v>
      </c>
      <c r="D102" s="193">
        <f t="shared" si="14"/>
        <v>0</v>
      </c>
      <c r="E102" s="193">
        <f t="shared" si="15"/>
        <v>0</v>
      </c>
      <c r="F102" s="192"/>
      <c r="G102" s="192"/>
      <c r="H102" s="192"/>
      <c r="I102" s="193">
        <f t="shared" si="16"/>
        <v>0</v>
      </c>
      <c r="J102" s="192"/>
      <c r="K102" s="192"/>
      <c r="L102" s="192"/>
      <c r="M102" s="193">
        <f t="shared" si="17"/>
        <v>0</v>
      </c>
      <c r="N102" s="193">
        <f t="shared" si="18"/>
        <v>0</v>
      </c>
      <c r="O102" s="191"/>
      <c r="P102" s="191"/>
      <c r="Q102" s="191"/>
      <c r="R102" s="193">
        <f t="shared" si="19"/>
        <v>0</v>
      </c>
      <c r="S102" s="191"/>
      <c r="T102" s="191"/>
      <c r="U102" s="191"/>
      <c r="V102" s="193">
        <f t="shared" si="20"/>
        <v>0</v>
      </c>
      <c r="W102" s="191"/>
      <c r="X102" s="191"/>
      <c r="Y102" s="191"/>
      <c r="Z102" s="355"/>
      <c r="AB102" s="38" t="e">
        <f>Раздел2!#REF!</f>
        <v>#REF!</v>
      </c>
      <c r="AC102" s="38">
        <f>Раздел2!F110</f>
        <v>0</v>
      </c>
      <c r="AD102" s="12">
        <f>Раздел2!D103</f>
        <v>0</v>
      </c>
    </row>
    <row r="103" spans="1:30" ht="15.75" customHeight="1" x14ac:dyDescent="0.25">
      <c r="A103" s="355"/>
      <c r="B103" s="127" t="s">
        <v>308</v>
      </c>
      <c r="C103" s="64" t="s">
        <v>598</v>
      </c>
      <c r="D103" s="193">
        <f t="shared" si="14"/>
        <v>0</v>
      </c>
      <c r="E103" s="193">
        <f t="shared" si="15"/>
        <v>0</v>
      </c>
      <c r="F103" s="192"/>
      <c r="G103" s="192"/>
      <c r="H103" s="192"/>
      <c r="I103" s="193">
        <f t="shared" si="16"/>
        <v>0</v>
      </c>
      <c r="J103" s="192"/>
      <c r="K103" s="192"/>
      <c r="L103" s="192"/>
      <c r="M103" s="193">
        <f t="shared" si="17"/>
        <v>0</v>
      </c>
      <c r="N103" s="193">
        <f t="shared" si="18"/>
        <v>0</v>
      </c>
      <c r="O103" s="191"/>
      <c r="P103" s="191"/>
      <c r="Q103" s="191"/>
      <c r="R103" s="193">
        <f t="shared" si="19"/>
        <v>0</v>
      </c>
      <c r="S103" s="191"/>
      <c r="T103" s="191"/>
      <c r="U103" s="191"/>
      <c r="V103" s="193">
        <f t="shared" si="20"/>
        <v>0</v>
      </c>
      <c r="W103" s="191"/>
      <c r="X103" s="191"/>
      <c r="Y103" s="191"/>
      <c r="Z103" s="355"/>
      <c r="AB103" s="38" t="e">
        <f>Раздел2!#REF!</f>
        <v>#REF!</v>
      </c>
      <c r="AC103" s="38">
        <f>Раздел2!F111</f>
        <v>0</v>
      </c>
      <c r="AD103" s="12">
        <f>Раздел2!D104</f>
        <v>0</v>
      </c>
    </row>
    <row r="104" spans="1:30" ht="15.75" customHeight="1" x14ac:dyDescent="0.25">
      <c r="A104" s="355"/>
      <c r="B104" s="127" t="s">
        <v>307</v>
      </c>
      <c r="C104" s="64" t="s">
        <v>599</v>
      </c>
      <c r="D104" s="193">
        <f t="shared" si="14"/>
        <v>0</v>
      </c>
      <c r="E104" s="193">
        <f t="shared" si="15"/>
        <v>0</v>
      </c>
      <c r="F104" s="192"/>
      <c r="G104" s="192"/>
      <c r="H104" s="192"/>
      <c r="I104" s="193">
        <f t="shared" si="16"/>
        <v>0</v>
      </c>
      <c r="J104" s="192"/>
      <c r="K104" s="192"/>
      <c r="L104" s="192"/>
      <c r="M104" s="193">
        <f t="shared" si="17"/>
        <v>0</v>
      </c>
      <c r="N104" s="193">
        <f t="shared" si="18"/>
        <v>0</v>
      </c>
      <c r="O104" s="191"/>
      <c r="P104" s="191"/>
      <c r="Q104" s="191"/>
      <c r="R104" s="193">
        <f t="shared" si="19"/>
        <v>0</v>
      </c>
      <c r="S104" s="191"/>
      <c r="T104" s="191"/>
      <c r="U104" s="191"/>
      <c r="V104" s="193">
        <f t="shared" si="20"/>
        <v>0</v>
      </c>
      <c r="W104" s="191"/>
      <c r="X104" s="191"/>
      <c r="Y104" s="191"/>
      <c r="Z104" s="355"/>
      <c r="AB104" s="38" t="e">
        <f>Раздел2!#REF!</f>
        <v>#REF!</v>
      </c>
      <c r="AC104" s="38">
        <f>Раздел2!F112</f>
        <v>0</v>
      </c>
      <c r="AD104" s="12">
        <f>Раздел2!D105</f>
        <v>0</v>
      </c>
    </row>
    <row r="105" spans="1:30" ht="15.75" customHeight="1" x14ac:dyDescent="0.25">
      <c r="A105" s="355"/>
      <c r="B105" s="126" t="s">
        <v>42</v>
      </c>
      <c r="C105" s="64" t="s">
        <v>600</v>
      </c>
      <c r="D105" s="193">
        <f t="shared" si="14"/>
        <v>0</v>
      </c>
      <c r="E105" s="193">
        <f t="shared" si="15"/>
        <v>0</v>
      </c>
      <c r="F105" s="192"/>
      <c r="G105" s="192"/>
      <c r="H105" s="192"/>
      <c r="I105" s="193">
        <f t="shared" si="16"/>
        <v>0</v>
      </c>
      <c r="J105" s="192"/>
      <c r="K105" s="192"/>
      <c r="L105" s="192"/>
      <c r="M105" s="193">
        <f t="shared" si="17"/>
        <v>0</v>
      </c>
      <c r="N105" s="193">
        <f t="shared" si="18"/>
        <v>0</v>
      </c>
      <c r="O105" s="191"/>
      <c r="P105" s="191"/>
      <c r="Q105" s="191"/>
      <c r="R105" s="193">
        <f t="shared" si="19"/>
        <v>0</v>
      </c>
      <c r="S105" s="191"/>
      <c r="T105" s="191"/>
      <c r="U105" s="191"/>
      <c r="V105" s="193">
        <f t="shared" si="20"/>
        <v>0</v>
      </c>
      <c r="W105" s="191"/>
      <c r="X105" s="191"/>
      <c r="Y105" s="191"/>
      <c r="Z105" s="355"/>
      <c r="AB105" s="38" t="e">
        <f>Раздел2!#REF!</f>
        <v>#REF!</v>
      </c>
      <c r="AC105" s="38">
        <f>Раздел2!F113</f>
        <v>0</v>
      </c>
      <c r="AD105" s="12">
        <f>Раздел2!D106</f>
        <v>0</v>
      </c>
    </row>
    <row r="106" spans="1:30" ht="15.75" customHeight="1" x14ac:dyDescent="0.25">
      <c r="A106" s="355"/>
      <c r="B106" s="126" t="s">
        <v>43</v>
      </c>
      <c r="C106" s="64" t="s">
        <v>601</v>
      </c>
      <c r="D106" s="193">
        <f t="shared" si="14"/>
        <v>0</v>
      </c>
      <c r="E106" s="193">
        <f t="shared" si="15"/>
        <v>0</v>
      </c>
      <c r="F106" s="192"/>
      <c r="G106" s="192"/>
      <c r="H106" s="192"/>
      <c r="I106" s="193">
        <f t="shared" si="16"/>
        <v>0</v>
      </c>
      <c r="J106" s="192"/>
      <c r="K106" s="192"/>
      <c r="L106" s="192"/>
      <c r="M106" s="193">
        <f t="shared" si="17"/>
        <v>0</v>
      </c>
      <c r="N106" s="193">
        <f t="shared" si="18"/>
        <v>0</v>
      </c>
      <c r="O106" s="191"/>
      <c r="P106" s="191"/>
      <c r="Q106" s="191"/>
      <c r="R106" s="193">
        <f t="shared" si="19"/>
        <v>0</v>
      </c>
      <c r="S106" s="191"/>
      <c r="T106" s="191"/>
      <c r="U106" s="191"/>
      <c r="V106" s="193">
        <f t="shared" si="20"/>
        <v>0</v>
      </c>
      <c r="W106" s="191"/>
      <c r="X106" s="191"/>
      <c r="Y106" s="191"/>
      <c r="Z106" s="355"/>
      <c r="AB106" s="38" t="e">
        <f>Раздел2!#REF!</f>
        <v>#REF!</v>
      </c>
      <c r="AC106" s="38">
        <f>Раздел2!F114</f>
        <v>0</v>
      </c>
      <c r="AD106" s="12">
        <f>Раздел2!D107</f>
        <v>0</v>
      </c>
    </row>
    <row r="107" spans="1:30" ht="15.75" customHeight="1" x14ac:dyDescent="0.25">
      <c r="A107" s="355"/>
      <c r="B107" s="126" t="s">
        <v>260</v>
      </c>
      <c r="C107" s="64" t="s">
        <v>602</v>
      </c>
      <c r="D107" s="193">
        <f t="shared" si="14"/>
        <v>0</v>
      </c>
      <c r="E107" s="193">
        <f t="shared" si="15"/>
        <v>0</v>
      </c>
      <c r="F107" s="192"/>
      <c r="G107" s="192"/>
      <c r="H107" s="192"/>
      <c r="I107" s="193">
        <f t="shared" si="16"/>
        <v>0</v>
      </c>
      <c r="J107" s="192"/>
      <c r="K107" s="192"/>
      <c r="L107" s="192"/>
      <c r="M107" s="193">
        <f t="shared" si="17"/>
        <v>0</v>
      </c>
      <c r="N107" s="193">
        <f t="shared" si="18"/>
        <v>0</v>
      </c>
      <c r="O107" s="191"/>
      <c r="P107" s="191"/>
      <c r="Q107" s="191"/>
      <c r="R107" s="193">
        <f t="shared" si="19"/>
        <v>0</v>
      </c>
      <c r="S107" s="191"/>
      <c r="T107" s="191"/>
      <c r="U107" s="191"/>
      <c r="V107" s="193">
        <f t="shared" si="20"/>
        <v>0</v>
      </c>
      <c r="W107" s="191"/>
      <c r="X107" s="191"/>
      <c r="Y107" s="191"/>
      <c r="Z107" s="355"/>
      <c r="AB107" s="38" t="e">
        <f>Раздел2!#REF!</f>
        <v>#REF!</v>
      </c>
      <c r="AC107" s="38">
        <f>Раздел2!F115</f>
        <v>0</v>
      </c>
      <c r="AD107" s="12">
        <f>Раздел2!D108</f>
        <v>0</v>
      </c>
    </row>
    <row r="108" spans="1:30" ht="21" customHeight="1" x14ac:dyDescent="0.25">
      <c r="A108" s="355"/>
      <c r="B108" s="145" t="s">
        <v>485</v>
      </c>
      <c r="C108" s="64" t="s">
        <v>603</v>
      </c>
      <c r="D108" s="193">
        <f t="shared" si="14"/>
        <v>0</v>
      </c>
      <c r="E108" s="193">
        <f t="shared" si="15"/>
        <v>0</v>
      </c>
      <c r="F108" s="192"/>
      <c r="G108" s="192"/>
      <c r="H108" s="192"/>
      <c r="I108" s="193">
        <f t="shared" si="16"/>
        <v>0</v>
      </c>
      <c r="J108" s="192"/>
      <c r="K108" s="192"/>
      <c r="L108" s="192"/>
      <c r="M108" s="193">
        <f t="shared" si="17"/>
        <v>0</v>
      </c>
      <c r="N108" s="193">
        <f t="shared" si="18"/>
        <v>0</v>
      </c>
      <c r="O108" s="191"/>
      <c r="P108" s="191"/>
      <c r="Q108" s="191"/>
      <c r="R108" s="193">
        <f t="shared" si="19"/>
        <v>0</v>
      </c>
      <c r="S108" s="191"/>
      <c r="T108" s="191"/>
      <c r="U108" s="191"/>
      <c r="V108" s="193">
        <f t="shared" si="20"/>
        <v>0</v>
      </c>
      <c r="W108" s="191"/>
      <c r="X108" s="191"/>
      <c r="Y108" s="191"/>
      <c r="Z108" s="355"/>
      <c r="AB108" s="38" t="e">
        <f>Раздел2!#REF!</f>
        <v>#REF!</v>
      </c>
      <c r="AC108" s="38">
        <f>Раздел2!F116</f>
        <v>0</v>
      </c>
      <c r="AD108" s="12">
        <f>Раздел2!D109</f>
        <v>0</v>
      </c>
    </row>
    <row r="109" spans="1:30" ht="15" customHeight="1" x14ac:dyDescent="0.25">
      <c r="A109" s="355"/>
      <c r="B109" s="126" t="s">
        <v>486</v>
      </c>
      <c r="C109" s="64" t="s">
        <v>604</v>
      </c>
      <c r="D109" s="193">
        <f t="shared" si="14"/>
        <v>0</v>
      </c>
      <c r="E109" s="193">
        <f t="shared" si="15"/>
        <v>0</v>
      </c>
      <c r="F109" s="192"/>
      <c r="G109" s="192"/>
      <c r="H109" s="192"/>
      <c r="I109" s="193">
        <f t="shared" si="16"/>
        <v>0</v>
      </c>
      <c r="J109" s="192"/>
      <c r="K109" s="192"/>
      <c r="L109" s="192"/>
      <c r="M109" s="193">
        <f t="shared" si="17"/>
        <v>0</v>
      </c>
      <c r="N109" s="193">
        <f t="shared" si="18"/>
        <v>0</v>
      </c>
      <c r="O109" s="191"/>
      <c r="P109" s="191"/>
      <c r="Q109" s="191"/>
      <c r="R109" s="193">
        <f t="shared" si="19"/>
        <v>0</v>
      </c>
      <c r="S109" s="191"/>
      <c r="T109" s="191"/>
      <c r="U109" s="191"/>
      <c r="V109" s="193">
        <f t="shared" si="20"/>
        <v>0</v>
      </c>
      <c r="W109" s="191"/>
      <c r="X109" s="191"/>
      <c r="Y109" s="191"/>
      <c r="Z109" s="355"/>
      <c r="AB109" s="38" t="e">
        <f>Раздел2!#REF!</f>
        <v>#REF!</v>
      </c>
      <c r="AC109" s="38">
        <f>Раздел2!F117</f>
        <v>0</v>
      </c>
      <c r="AD109" s="12">
        <f>Раздел2!D110</f>
        <v>0</v>
      </c>
    </row>
    <row r="110" spans="1:30" ht="15" customHeight="1" x14ac:dyDescent="0.25">
      <c r="A110" s="355"/>
      <c r="B110" s="126" t="s">
        <v>487</v>
      </c>
      <c r="C110" s="64" t="s">
        <v>605</v>
      </c>
      <c r="D110" s="193">
        <f t="shared" si="14"/>
        <v>0</v>
      </c>
      <c r="E110" s="193">
        <f t="shared" si="15"/>
        <v>0</v>
      </c>
      <c r="F110" s="192"/>
      <c r="G110" s="192"/>
      <c r="H110" s="192"/>
      <c r="I110" s="193">
        <f t="shared" si="16"/>
        <v>0</v>
      </c>
      <c r="J110" s="192"/>
      <c r="K110" s="192"/>
      <c r="L110" s="192"/>
      <c r="M110" s="193">
        <f t="shared" si="17"/>
        <v>0</v>
      </c>
      <c r="N110" s="193">
        <f t="shared" si="18"/>
        <v>0</v>
      </c>
      <c r="O110" s="191"/>
      <c r="P110" s="191"/>
      <c r="Q110" s="191"/>
      <c r="R110" s="193">
        <f t="shared" si="19"/>
        <v>0</v>
      </c>
      <c r="S110" s="191"/>
      <c r="T110" s="191"/>
      <c r="U110" s="191"/>
      <c r="V110" s="193">
        <f t="shared" si="20"/>
        <v>0</v>
      </c>
      <c r="W110" s="191"/>
      <c r="X110" s="191"/>
      <c r="Y110" s="191"/>
      <c r="Z110" s="355"/>
      <c r="AB110" s="38" t="e">
        <f>Раздел2!#REF!</f>
        <v>#REF!</v>
      </c>
      <c r="AC110" s="38">
        <f>Раздел2!F118</f>
        <v>0</v>
      </c>
      <c r="AD110" s="12">
        <f>Раздел2!D111</f>
        <v>0</v>
      </c>
    </row>
    <row r="111" spans="1:30" ht="15.75" customHeight="1" x14ac:dyDescent="0.25">
      <c r="A111" s="355"/>
      <c r="B111" s="126" t="s">
        <v>261</v>
      </c>
      <c r="C111" s="64" t="s">
        <v>606</v>
      </c>
      <c r="D111" s="193">
        <f t="shared" si="14"/>
        <v>0</v>
      </c>
      <c r="E111" s="193">
        <f t="shared" si="15"/>
        <v>0</v>
      </c>
      <c r="F111" s="192"/>
      <c r="G111" s="192"/>
      <c r="H111" s="192"/>
      <c r="I111" s="193">
        <f t="shared" si="16"/>
        <v>0</v>
      </c>
      <c r="J111" s="192"/>
      <c r="K111" s="192"/>
      <c r="L111" s="192"/>
      <c r="M111" s="193">
        <f t="shared" si="17"/>
        <v>0</v>
      </c>
      <c r="N111" s="193">
        <f t="shared" si="18"/>
        <v>0</v>
      </c>
      <c r="O111" s="191"/>
      <c r="P111" s="191"/>
      <c r="Q111" s="191"/>
      <c r="R111" s="193">
        <f t="shared" si="19"/>
        <v>0</v>
      </c>
      <c r="S111" s="191"/>
      <c r="T111" s="191"/>
      <c r="U111" s="191"/>
      <c r="V111" s="193">
        <f t="shared" si="20"/>
        <v>0</v>
      </c>
      <c r="W111" s="191"/>
      <c r="X111" s="191"/>
      <c r="Y111" s="191"/>
      <c r="Z111" s="355"/>
      <c r="AB111" s="38" t="e">
        <f>Раздел2!#REF!</f>
        <v>#REF!</v>
      </c>
      <c r="AC111" s="38">
        <f>Раздел2!F119</f>
        <v>0</v>
      </c>
      <c r="AD111" s="12">
        <f>Раздел2!D112</f>
        <v>0</v>
      </c>
    </row>
    <row r="112" spans="1:30" ht="15.75" customHeight="1" x14ac:dyDescent="0.25">
      <c r="A112" s="355"/>
      <c r="B112" s="126" t="s">
        <v>262</v>
      </c>
      <c r="C112" s="64" t="s">
        <v>607</v>
      </c>
      <c r="D112" s="193">
        <f t="shared" si="14"/>
        <v>0</v>
      </c>
      <c r="E112" s="193">
        <f t="shared" si="15"/>
        <v>0</v>
      </c>
      <c r="F112" s="192"/>
      <c r="G112" s="192"/>
      <c r="H112" s="192"/>
      <c r="I112" s="193">
        <f t="shared" si="16"/>
        <v>0</v>
      </c>
      <c r="J112" s="192"/>
      <c r="K112" s="192"/>
      <c r="L112" s="192"/>
      <c r="M112" s="193">
        <f t="shared" si="17"/>
        <v>0</v>
      </c>
      <c r="N112" s="193">
        <f t="shared" si="18"/>
        <v>0</v>
      </c>
      <c r="O112" s="191"/>
      <c r="P112" s="191"/>
      <c r="Q112" s="191"/>
      <c r="R112" s="193">
        <f t="shared" si="19"/>
        <v>0</v>
      </c>
      <c r="S112" s="191"/>
      <c r="T112" s="191"/>
      <c r="U112" s="191"/>
      <c r="V112" s="193">
        <f t="shared" si="20"/>
        <v>0</v>
      </c>
      <c r="W112" s="191"/>
      <c r="X112" s="191"/>
      <c r="Y112" s="191"/>
      <c r="Z112" s="355"/>
      <c r="AB112" s="38" t="e">
        <f>Раздел2!#REF!</f>
        <v>#REF!</v>
      </c>
      <c r="AC112" s="38">
        <f>Раздел2!F120</f>
        <v>0</v>
      </c>
      <c r="AD112" s="12">
        <f>Раздел2!D113</f>
        <v>0</v>
      </c>
    </row>
    <row r="113" spans="1:30" ht="15.75" customHeight="1" x14ac:dyDescent="0.25">
      <c r="A113" s="355"/>
      <c r="B113" s="126" t="s">
        <v>44</v>
      </c>
      <c r="C113" s="64" t="s">
        <v>608</v>
      </c>
      <c r="D113" s="193">
        <f t="shared" si="14"/>
        <v>0</v>
      </c>
      <c r="E113" s="193">
        <f t="shared" si="15"/>
        <v>0</v>
      </c>
      <c r="F113" s="192"/>
      <c r="G113" s="192"/>
      <c r="H113" s="192"/>
      <c r="I113" s="193">
        <f t="shared" si="16"/>
        <v>0</v>
      </c>
      <c r="J113" s="192"/>
      <c r="K113" s="192"/>
      <c r="L113" s="192"/>
      <c r="M113" s="193">
        <f t="shared" si="17"/>
        <v>0</v>
      </c>
      <c r="N113" s="193">
        <f t="shared" si="18"/>
        <v>0</v>
      </c>
      <c r="O113" s="191"/>
      <c r="P113" s="191"/>
      <c r="Q113" s="191"/>
      <c r="R113" s="193">
        <f t="shared" si="19"/>
        <v>0</v>
      </c>
      <c r="S113" s="191"/>
      <c r="T113" s="191"/>
      <c r="U113" s="191"/>
      <c r="V113" s="193">
        <f t="shared" si="20"/>
        <v>0</v>
      </c>
      <c r="W113" s="191"/>
      <c r="X113" s="191"/>
      <c r="Y113" s="191"/>
      <c r="Z113" s="355"/>
      <c r="AB113" s="38" t="e">
        <f>Раздел2!#REF!</f>
        <v>#REF!</v>
      </c>
      <c r="AC113" s="38">
        <f>Раздел2!F121</f>
        <v>0</v>
      </c>
      <c r="AD113" s="12">
        <f>Раздел2!D114</f>
        <v>0</v>
      </c>
    </row>
    <row r="114" spans="1:30" ht="15.75" customHeight="1" x14ac:dyDescent="0.25">
      <c r="A114" s="355"/>
      <c r="B114" s="126" t="s">
        <v>263</v>
      </c>
      <c r="C114" s="64" t="s">
        <v>609</v>
      </c>
      <c r="D114" s="193">
        <f t="shared" si="14"/>
        <v>0</v>
      </c>
      <c r="E114" s="193">
        <f t="shared" si="15"/>
        <v>0</v>
      </c>
      <c r="F114" s="192"/>
      <c r="G114" s="192"/>
      <c r="H114" s="192"/>
      <c r="I114" s="193">
        <f t="shared" si="16"/>
        <v>0</v>
      </c>
      <c r="J114" s="192"/>
      <c r="K114" s="192"/>
      <c r="L114" s="192"/>
      <c r="M114" s="193">
        <f t="shared" si="17"/>
        <v>0</v>
      </c>
      <c r="N114" s="193">
        <f t="shared" si="18"/>
        <v>0</v>
      </c>
      <c r="O114" s="191"/>
      <c r="P114" s="191"/>
      <c r="Q114" s="191"/>
      <c r="R114" s="193">
        <f t="shared" si="19"/>
        <v>0</v>
      </c>
      <c r="S114" s="191"/>
      <c r="T114" s="191"/>
      <c r="U114" s="191"/>
      <c r="V114" s="193">
        <f t="shared" si="20"/>
        <v>0</v>
      </c>
      <c r="W114" s="191"/>
      <c r="X114" s="191"/>
      <c r="Y114" s="191"/>
      <c r="Z114" s="355"/>
      <c r="AB114" s="38" t="e">
        <f>Раздел2!#REF!</f>
        <v>#REF!</v>
      </c>
      <c r="AC114" s="38">
        <f>Раздел2!F122</f>
        <v>0</v>
      </c>
      <c r="AD114" s="12">
        <f>Раздел2!D115</f>
        <v>0</v>
      </c>
    </row>
    <row r="115" spans="1:30" ht="15.75" customHeight="1" x14ac:dyDescent="0.25">
      <c r="A115" s="355"/>
      <c r="B115" s="126" t="s">
        <v>45</v>
      </c>
      <c r="C115" s="64" t="s">
        <v>610</v>
      </c>
      <c r="D115" s="193">
        <f t="shared" si="14"/>
        <v>0</v>
      </c>
      <c r="E115" s="193">
        <f t="shared" si="15"/>
        <v>0</v>
      </c>
      <c r="F115" s="192"/>
      <c r="G115" s="192"/>
      <c r="H115" s="192"/>
      <c r="I115" s="193">
        <f t="shared" si="16"/>
        <v>0</v>
      </c>
      <c r="J115" s="192"/>
      <c r="K115" s="192"/>
      <c r="L115" s="192"/>
      <c r="M115" s="193">
        <f t="shared" si="17"/>
        <v>0</v>
      </c>
      <c r="N115" s="193">
        <f t="shared" si="18"/>
        <v>0</v>
      </c>
      <c r="O115" s="191"/>
      <c r="P115" s="191"/>
      <c r="Q115" s="191"/>
      <c r="R115" s="193">
        <f t="shared" si="19"/>
        <v>0</v>
      </c>
      <c r="S115" s="191"/>
      <c r="T115" s="191"/>
      <c r="U115" s="191"/>
      <c r="V115" s="193">
        <f t="shared" si="20"/>
        <v>0</v>
      </c>
      <c r="W115" s="191"/>
      <c r="X115" s="191"/>
      <c r="Y115" s="191"/>
      <c r="Z115" s="355"/>
      <c r="AB115" s="38" t="e">
        <f>Раздел2!#REF!</f>
        <v>#REF!</v>
      </c>
      <c r="AC115" s="38">
        <f>Раздел2!F123</f>
        <v>0</v>
      </c>
      <c r="AD115" s="12">
        <f>Раздел2!D116</f>
        <v>0</v>
      </c>
    </row>
    <row r="116" spans="1:30" ht="15.75" customHeight="1" x14ac:dyDescent="0.25">
      <c r="A116" s="355"/>
      <c r="B116" s="126" t="s">
        <v>46</v>
      </c>
      <c r="C116" s="64" t="s">
        <v>611</v>
      </c>
      <c r="D116" s="193">
        <f t="shared" si="14"/>
        <v>0</v>
      </c>
      <c r="E116" s="193">
        <f t="shared" si="15"/>
        <v>0</v>
      </c>
      <c r="F116" s="192"/>
      <c r="G116" s="192"/>
      <c r="H116" s="192"/>
      <c r="I116" s="193">
        <f t="shared" si="16"/>
        <v>0</v>
      </c>
      <c r="J116" s="192"/>
      <c r="K116" s="192"/>
      <c r="L116" s="192"/>
      <c r="M116" s="193">
        <f t="shared" si="17"/>
        <v>0</v>
      </c>
      <c r="N116" s="193">
        <f t="shared" si="18"/>
        <v>0</v>
      </c>
      <c r="O116" s="191"/>
      <c r="P116" s="191"/>
      <c r="Q116" s="191"/>
      <c r="R116" s="193">
        <f t="shared" si="19"/>
        <v>0</v>
      </c>
      <c r="S116" s="191"/>
      <c r="T116" s="191"/>
      <c r="U116" s="191"/>
      <c r="V116" s="193">
        <f t="shared" si="20"/>
        <v>0</v>
      </c>
      <c r="W116" s="191"/>
      <c r="X116" s="191"/>
      <c r="Y116" s="191"/>
      <c r="Z116" s="355"/>
      <c r="AB116" s="38" t="e">
        <f>Раздел2!#REF!</f>
        <v>#REF!</v>
      </c>
      <c r="AC116" s="38">
        <f>Раздел2!F124</f>
        <v>0</v>
      </c>
      <c r="AD116" s="12">
        <f>Раздел2!D117</f>
        <v>0</v>
      </c>
    </row>
    <row r="117" spans="1:30" ht="15.75" customHeight="1" x14ac:dyDescent="0.25">
      <c r="A117" s="355"/>
      <c r="B117" s="126" t="s">
        <v>264</v>
      </c>
      <c r="C117" s="64" t="s">
        <v>612</v>
      </c>
      <c r="D117" s="193">
        <f t="shared" si="14"/>
        <v>0</v>
      </c>
      <c r="E117" s="193">
        <f t="shared" si="15"/>
        <v>0</v>
      </c>
      <c r="F117" s="192"/>
      <c r="G117" s="192"/>
      <c r="H117" s="192"/>
      <c r="I117" s="193">
        <f t="shared" si="16"/>
        <v>0</v>
      </c>
      <c r="J117" s="192"/>
      <c r="K117" s="192"/>
      <c r="L117" s="192"/>
      <c r="M117" s="193">
        <f t="shared" si="17"/>
        <v>0</v>
      </c>
      <c r="N117" s="193">
        <f t="shared" si="18"/>
        <v>0</v>
      </c>
      <c r="O117" s="191"/>
      <c r="P117" s="191"/>
      <c r="Q117" s="191"/>
      <c r="R117" s="193">
        <f t="shared" si="19"/>
        <v>0</v>
      </c>
      <c r="S117" s="191"/>
      <c r="T117" s="191"/>
      <c r="U117" s="191"/>
      <c r="V117" s="193">
        <f t="shared" si="20"/>
        <v>0</v>
      </c>
      <c r="W117" s="191"/>
      <c r="X117" s="191"/>
      <c r="Y117" s="191"/>
      <c r="Z117" s="355"/>
      <c r="AB117" s="38" t="e">
        <f>Раздел2!#REF!</f>
        <v>#REF!</v>
      </c>
      <c r="AC117" s="38">
        <f>Раздел2!F125</f>
        <v>0</v>
      </c>
      <c r="AD117" s="12">
        <f>Раздел2!D118</f>
        <v>0</v>
      </c>
    </row>
    <row r="118" spans="1:30" ht="15.75" customHeight="1" x14ac:dyDescent="0.25">
      <c r="A118" s="355"/>
      <c r="B118" s="126" t="s">
        <v>488</v>
      </c>
      <c r="C118" s="64" t="s">
        <v>613</v>
      </c>
      <c r="D118" s="193">
        <f t="shared" si="14"/>
        <v>0</v>
      </c>
      <c r="E118" s="193">
        <f t="shared" si="15"/>
        <v>0</v>
      </c>
      <c r="F118" s="192"/>
      <c r="G118" s="192"/>
      <c r="H118" s="192"/>
      <c r="I118" s="193">
        <f t="shared" si="16"/>
        <v>0</v>
      </c>
      <c r="J118" s="192"/>
      <c r="K118" s="192"/>
      <c r="L118" s="192"/>
      <c r="M118" s="193">
        <f t="shared" si="17"/>
        <v>0</v>
      </c>
      <c r="N118" s="193">
        <f t="shared" si="18"/>
        <v>0</v>
      </c>
      <c r="O118" s="191"/>
      <c r="P118" s="191"/>
      <c r="Q118" s="191"/>
      <c r="R118" s="193">
        <f t="shared" si="19"/>
        <v>0</v>
      </c>
      <c r="S118" s="191"/>
      <c r="T118" s="191"/>
      <c r="U118" s="191"/>
      <c r="V118" s="193">
        <f t="shared" si="20"/>
        <v>0</v>
      </c>
      <c r="W118" s="191"/>
      <c r="X118" s="191"/>
      <c r="Y118" s="191"/>
      <c r="Z118" s="355"/>
      <c r="AB118" s="38" t="e">
        <f>Раздел2!#REF!</f>
        <v>#REF!</v>
      </c>
      <c r="AC118" s="38">
        <f>Раздел2!F126</f>
        <v>0</v>
      </c>
      <c r="AD118" s="12">
        <f>Раздел2!D119</f>
        <v>0</v>
      </c>
    </row>
    <row r="119" spans="1:30" ht="15.75" customHeight="1" x14ac:dyDescent="0.25">
      <c r="A119" s="355"/>
      <c r="B119" s="126" t="s">
        <v>388</v>
      </c>
      <c r="C119" s="64" t="s">
        <v>614</v>
      </c>
      <c r="D119" s="193">
        <f t="shared" si="14"/>
        <v>0</v>
      </c>
      <c r="E119" s="193">
        <f>SUM(E120:E121)</f>
        <v>0</v>
      </c>
      <c r="F119" s="193">
        <f t="shared" ref="F119:Y119" si="24">SUM(F120:F121)</f>
        <v>0</v>
      </c>
      <c r="G119" s="193">
        <f t="shared" si="24"/>
        <v>0</v>
      </c>
      <c r="H119" s="193">
        <f t="shared" si="24"/>
        <v>0</v>
      </c>
      <c r="I119" s="193">
        <f t="shared" si="24"/>
        <v>0</v>
      </c>
      <c r="J119" s="193">
        <f t="shared" si="24"/>
        <v>0</v>
      </c>
      <c r="K119" s="193">
        <f t="shared" si="24"/>
        <v>0</v>
      </c>
      <c r="L119" s="193">
        <f t="shared" si="24"/>
        <v>0</v>
      </c>
      <c r="M119" s="193">
        <f t="shared" si="17"/>
        <v>0</v>
      </c>
      <c r="N119" s="193">
        <f t="shared" si="24"/>
        <v>0</v>
      </c>
      <c r="O119" s="193">
        <f t="shared" si="24"/>
        <v>0</v>
      </c>
      <c r="P119" s="193">
        <f t="shared" si="24"/>
        <v>0</v>
      </c>
      <c r="Q119" s="193">
        <f t="shared" si="24"/>
        <v>0</v>
      </c>
      <c r="R119" s="193">
        <f t="shared" si="24"/>
        <v>0</v>
      </c>
      <c r="S119" s="193">
        <f t="shared" si="24"/>
        <v>0</v>
      </c>
      <c r="T119" s="193">
        <f t="shared" si="24"/>
        <v>0</v>
      </c>
      <c r="U119" s="193">
        <f t="shared" si="24"/>
        <v>0</v>
      </c>
      <c r="V119" s="193">
        <f t="shared" si="24"/>
        <v>0</v>
      </c>
      <c r="W119" s="193">
        <f t="shared" si="24"/>
        <v>0</v>
      </c>
      <c r="X119" s="193">
        <f t="shared" si="24"/>
        <v>0</v>
      </c>
      <c r="Y119" s="193">
        <f t="shared" si="24"/>
        <v>0</v>
      </c>
      <c r="Z119" s="355"/>
      <c r="AB119" s="38" t="e">
        <f>Раздел2!#REF!</f>
        <v>#REF!</v>
      </c>
      <c r="AC119" s="38">
        <f>Раздел2!F127</f>
        <v>0</v>
      </c>
      <c r="AD119" s="12">
        <f>Раздел2!D120</f>
        <v>0</v>
      </c>
    </row>
    <row r="120" spans="1:30" ht="20.25" customHeight="1" x14ac:dyDescent="0.25">
      <c r="A120" s="355"/>
      <c r="B120" s="127" t="s">
        <v>421</v>
      </c>
      <c r="C120" s="64" t="s">
        <v>615</v>
      </c>
      <c r="D120" s="193">
        <f t="shared" si="14"/>
        <v>0</v>
      </c>
      <c r="E120" s="193">
        <f t="shared" si="15"/>
        <v>0</v>
      </c>
      <c r="F120" s="192"/>
      <c r="G120" s="192"/>
      <c r="H120" s="192"/>
      <c r="I120" s="193">
        <f t="shared" si="16"/>
        <v>0</v>
      </c>
      <c r="J120" s="192"/>
      <c r="K120" s="192"/>
      <c r="L120" s="192"/>
      <c r="M120" s="193">
        <f t="shared" si="17"/>
        <v>0</v>
      </c>
      <c r="N120" s="193">
        <f t="shared" si="18"/>
        <v>0</v>
      </c>
      <c r="O120" s="191"/>
      <c r="P120" s="191"/>
      <c r="Q120" s="191"/>
      <c r="R120" s="193">
        <f t="shared" si="19"/>
        <v>0</v>
      </c>
      <c r="S120" s="191"/>
      <c r="T120" s="191"/>
      <c r="U120" s="191"/>
      <c r="V120" s="193">
        <f t="shared" si="20"/>
        <v>0</v>
      </c>
      <c r="W120" s="191"/>
      <c r="X120" s="191"/>
      <c r="Y120" s="191"/>
      <c r="Z120" s="355"/>
      <c r="AB120" s="38" t="e">
        <f>Раздел2!#REF!</f>
        <v>#REF!</v>
      </c>
      <c r="AC120" s="38">
        <f>Раздел2!F128</f>
        <v>0</v>
      </c>
      <c r="AD120" s="12">
        <f>Раздел2!D121</f>
        <v>0</v>
      </c>
    </row>
    <row r="121" spans="1:30" ht="15.75" customHeight="1" x14ac:dyDescent="0.25">
      <c r="A121" s="355"/>
      <c r="B121" s="127" t="s">
        <v>310</v>
      </c>
      <c r="C121" s="64" t="s">
        <v>616</v>
      </c>
      <c r="D121" s="193">
        <f t="shared" si="14"/>
        <v>0</v>
      </c>
      <c r="E121" s="193">
        <f t="shared" si="15"/>
        <v>0</v>
      </c>
      <c r="F121" s="192"/>
      <c r="G121" s="192"/>
      <c r="H121" s="192"/>
      <c r="I121" s="193">
        <f t="shared" si="16"/>
        <v>0</v>
      </c>
      <c r="J121" s="192"/>
      <c r="K121" s="192"/>
      <c r="L121" s="192"/>
      <c r="M121" s="193">
        <f t="shared" si="17"/>
        <v>0</v>
      </c>
      <c r="N121" s="193">
        <f t="shared" si="18"/>
        <v>0</v>
      </c>
      <c r="O121" s="191"/>
      <c r="P121" s="191"/>
      <c r="Q121" s="191"/>
      <c r="R121" s="193">
        <f t="shared" si="19"/>
        <v>0</v>
      </c>
      <c r="S121" s="191"/>
      <c r="T121" s="191"/>
      <c r="U121" s="191"/>
      <c r="V121" s="193">
        <f t="shared" si="20"/>
        <v>0</v>
      </c>
      <c r="W121" s="191"/>
      <c r="X121" s="191"/>
      <c r="Y121" s="191"/>
      <c r="Z121" s="355"/>
      <c r="AB121" s="38" t="e">
        <f>Раздел2!#REF!</f>
        <v>#REF!</v>
      </c>
      <c r="AC121" s="38">
        <f>Раздел2!F129</f>
        <v>0</v>
      </c>
      <c r="AD121" s="12">
        <f>Раздел2!D122</f>
        <v>0</v>
      </c>
    </row>
    <row r="122" spans="1:30" ht="15.75" customHeight="1" x14ac:dyDescent="0.25">
      <c r="A122" s="355"/>
      <c r="B122" s="126" t="s">
        <v>265</v>
      </c>
      <c r="C122" s="64" t="s">
        <v>617</v>
      </c>
      <c r="D122" s="193">
        <f t="shared" si="14"/>
        <v>0</v>
      </c>
      <c r="E122" s="193">
        <f t="shared" si="15"/>
        <v>0</v>
      </c>
      <c r="F122" s="192"/>
      <c r="G122" s="192"/>
      <c r="H122" s="192"/>
      <c r="I122" s="193">
        <f t="shared" si="16"/>
        <v>0</v>
      </c>
      <c r="J122" s="192"/>
      <c r="K122" s="192"/>
      <c r="L122" s="192"/>
      <c r="M122" s="193">
        <f t="shared" si="17"/>
        <v>0</v>
      </c>
      <c r="N122" s="193">
        <f t="shared" si="18"/>
        <v>0</v>
      </c>
      <c r="O122" s="191"/>
      <c r="P122" s="191"/>
      <c r="Q122" s="191"/>
      <c r="R122" s="193">
        <f t="shared" si="19"/>
        <v>0</v>
      </c>
      <c r="S122" s="191"/>
      <c r="T122" s="191"/>
      <c r="U122" s="191"/>
      <c r="V122" s="193">
        <f t="shared" si="20"/>
        <v>0</v>
      </c>
      <c r="W122" s="191"/>
      <c r="X122" s="191"/>
      <c r="Y122" s="191"/>
      <c r="Z122" s="355"/>
      <c r="AB122" s="38" t="e">
        <f>Раздел2!#REF!</f>
        <v>#REF!</v>
      </c>
      <c r="AC122" s="38">
        <f>Раздел2!F130</f>
        <v>0</v>
      </c>
      <c r="AD122" s="12">
        <f>Раздел2!D123</f>
        <v>0</v>
      </c>
    </row>
    <row r="123" spans="1:30" ht="15.75" customHeight="1" x14ac:dyDescent="0.25">
      <c r="A123" s="355"/>
      <c r="B123" s="126" t="s">
        <v>47</v>
      </c>
      <c r="C123" s="64" t="s">
        <v>618</v>
      </c>
      <c r="D123" s="193">
        <f t="shared" si="14"/>
        <v>0</v>
      </c>
      <c r="E123" s="193">
        <f t="shared" si="15"/>
        <v>0</v>
      </c>
      <c r="F123" s="192"/>
      <c r="G123" s="192"/>
      <c r="H123" s="192"/>
      <c r="I123" s="193">
        <f t="shared" si="16"/>
        <v>0</v>
      </c>
      <c r="J123" s="192"/>
      <c r="K123" s="192"/>
      <c r="L123" s="192"/>
      <c r="M123" s="193">
        <f t="shared" si="17"/>
        <v>0</v>
      </c>
      <c r="N123" s="193">
        <f t="shared" si="18"/>
        <v>0</v>
      </c>
      <c r="O123" s="191"/>
      <c r="P123" s="191"/>
      <c r="Q123" s="191"/>
      <c r="R123" s="193">
        <f t="shared" si="19"/>
        <v>0</v>
      </c>
      <c r="S123" s="191"/>
      <c r="T123" s="191"/>
      <c r="U123" s="191"/>
      <c r="V123" s="193">
        <f t="shared" si="20"/>
        <v>0</v>
      </c>
      <c r="W123" s="191"/>
      <c r="X123" s="191"/>
      <c r="Y123" s="191"/>
      <c r="Z123" s="355"/>
      <c r="AB123" s="38" t="e">
        <f>Раздел2!#REF!</f>
        <v>#REF!</v>
      </c>
      <c r="AC123" s="38">
        <f>Раздел2!F131</f>
        <v>32</v>
      </c>
      <c r="AD123" s="12">
        <f>Раздел2!D124</f>
        <v>0</v>
      </c>
    </row>
    <row r="124" spans="1:30" ht="15.75" customHeight="1" x14ac:dyDescent="0.25">
      <c r="B124" s="126" t="s">
        <v>769</v>
      </c>
      <c r="C124" s="64" t="s">
        <v>619</v>
      </c>
      <c r="D124" s="193">
        <f t="shared" si="14"/>
        <v>0</v>
      </c>
      <c r="E124" s="193">
        <f t="shared" si="15"/>
        <v>0</v>
      </c>
      <c r="F124" s="192"/>
      <c r="G124" s="192"/>
      <c r="H124" s="192"/>
      <c r="I124" s="193">
        <f t="shared" si="16"/>
        <v>0</v>
      </c>
      <c r="J124" s="192"/>
      <c r="K124" s="192"/>
      <c r="L124" s="192"/>
      <c r="M124" s="193">
        <f t="shared" si="17"/>
        <v>0</v>
      </c>
      <c r="N124" s="193">
        <f t="shared" si="18"/>
        <v>0</v>
      </c>
      <c r="O124" s="191"/>
      <c r="P124" s="191"/>
      <c r="Q124" s="191"/>
      <c r="R124" s="193">
        <f t="shared" si="19"/>
        <v>0</v>
      </c>
      <c r="S124" s="191"/>
      <c r="T124" s="191"/>
      <c r="U124" s="191"/>
      <c r="V124" s="193">
        <f t="shared" si="20"/>
        <v>0</v>
      </c>
      <c r="W124" s="191"/>
      <c r="X124" s="191"/>
      <c r="Y124" s="191"/>
      <c r="AC124" s="38">
        <f>Раздел2!F132</f>
        <v>32</v>
      </c>
      <c r="AD124" s="12">
        <f>Раздел2!D125</f>
        <v>0</v>
      </c>
    </row>
    <row r="125" spans="1:30" ht="15.75" customHeight="1" x14ac:dyDescent="0.25">
      <c r="B125" s="126" t="s">
        <v>48</v>
      </c>
      <c r="C125" s="64" t="s">
        <v>620</v>
      </c>
      <c r="D125" s="193">
        <f t="shared" si="14"/>
        <v>0</v>
      </c>
      <c r="E125" s="193">
        <f t="shared" si="15"/>
        <v>0</v>
      </c>
      <c r="F125" s="192"/>
      <c r="G125" s="192"/>
      <c r="H125" s="192"/>
      <c r="I125" s="193">
        <f t="shared" si="16"/>
        <v>0</v>
      </c>
      <c r="J125" s="192"/>
      <c r="K125" s="192"/>
      <c r="L125" s="192"/>
      <c r="M125" s="193">
        <f t="shared" si="17"/>
        <v>0</v>
      </c>
      <c r="N125" s="193">
        <f t="shared" si="18"/>
        <v>0</v>
      </c>
      <c r="O125" s="191"/>
      <c r="P125" s="191"/>
      <c r="Q125" s="191"/>
      <c r="R125" s="193">
        <f t="shared" si="19"/>
        <v>0</v>
      </c>
      <c r="S125" s="191"/>
      <c r="T125" s="191"/>
      <c r="U125" s="191"/>
      <c r="V125" s="193">
        <f t="shared" si="20"/>
        <v>0</v>
      </c>
      <c r="W125" s="191"/>
      <c r="X125" s="191"/>
      <c r="Y125" s="191"/>
      <c r="AC125" s="38">
        <f>Раздел2!F133</f>
        <v>0</v>
      </c>
      <c r="AD125" s="12">
        <f>Раздел2!D126</f>
        <v>0</v>
      </c>
    </row>
    <row r="126" spans="1:30" ht="15.75" customHeight="1" x14ac:dyDescent="0.25">
      <c r="B126" s="126" t="s">
        <v>266</v>
      </c>
      <c r="C126" s="64" t="s">
        <v>621</v>
      </c>
      <c r="D126" s="193">
        <f t="shared" si="14"/>
        <v>0</v>
      </c>
      <c r="E126" s="193">
        <f t="shared" si="15"/>
        <v>0</v>
      </c>
      <c r="F126" s="192"/>
      <c r="G126" s="192"/>
      <c r="H126" s="192"/>
      <c r="I126" s="193">
        <f t="shared" si="16"/>
        <v>0</v>
      </c>
      <c r="J126" s="192"/>
      <c r="K126" s="192"/>
      <c r="L126" s="192"/>
      <c r="M126" s="193">
        <f t="shared" si="17"/>
        <v>0</v>
      </c>
      <c r="N126" s="193">
        <f t="shared" si="18"/>
        <v>0</v>
      </c>
      <c r="O126" s="191"/>
      <c r="P126" s="191"/>
      <c r="Q126" s="191"/>
      <c r="R126" s="193">
        <f t="shared" si="19"/>
        <v>0</v>
      </c>
      <c r="S126" s="191"/>
      <c r="T126" s="191"/>
      <c r="U126" s="191"/>
      <c r="V126" s="193">
        <f t="shared" si="20"/>
        <v>0</v>
      </c>
      <c r="W126" s="191"/>
      <c r="X126" s="191"/>
      <c r="Y126" s="191"/>
      <c r="AC126" s="38">
        <f>Раздел2!F134</f>
        <v>0</v>
      </c>
      <c r="AD126" s="12">
        <f>Раздел2!D127</f>
        <v>0</v>
      </c>
    </row>
    <row r="127" spans="1:30" ht="15.75" customHeight="1" x14ac:dyDescent="0.25">
      <c r="B127" s="126" t="s">
        <v>389</v>
      </c>
      <c r="C127" s="64" t="s">
        <v>622</v>
      </c>
      <c r="D127" s="193">
        <f t="shared" si="14"/>
        <v>0</v>
      </c>
      <c r="E127" s="193">
        <f>SUM(E128:E129)</f>
        <v>0</v>
      </c>
      <c r="F127" s="193">
        <f t="shared" ref="F127:Y127" si="25">SUM(F128:F129)</f>
        <v>0</v>
      </c>
      <c r="G127" s="193">
        <f t="shared" si="25"/>
        <v>0</v>
      </c>
      <c r="H127" s="193">
        <f t="shared" si="25"/>
        <v>0</v>
      </c>
      <c r="I127" s="193">
        <f t="shared" si="25"/>
        <v>0</v>
      </c>
      <c r="J127" s="193">
        <f t="shared" si="25"/>
        <v>0</v>
      </c>
      <c r="K127" s="193">
        <f t="shared" si="25"/>
        <v>0</v>
      </c>
      <c r="L127" s="193">
        <f t="shared" si="25"/>
        <v>0</v>
      </c>
      <c r="M127" s="193">
        <f t="shared" si="17"/>
        <v>0</v>
      </c>
      <c r="N127" s="193">
        <f t="shared" si="25"/>
        <v>0</v>
      </c>
      <c r="O127" s="193">
        <f t="shared" si="25"/>
        <v>0</v>
      </c>
      <c r="P127" s="193">
        <f t="shared" si="25"/>
        <v>0</v>
      </c>
      <c r="Q127" s="193">
        <f t="shared" si="25"/>
        <v>0</v>
      </c>
      <c r="R127" s="193">
        <f t="shared" si="25"/>
        <v>0</v>
      </c>
      <c r="S127" s="193">
        <f t="shared" si="25"/>
        <v>0</v>
      </c>
      <c r="T127" s="193">
        <f t="shared" si="25"/>
        <v>0</v>
      </c>
      <c r="U127" s="193">
        <f t="shared" si="25"/>
        <v>0</v>
      </c>
      <c r="V127" s="193">
        <f t="shared" si="25"/>
        <v>0</v>
      </c>
      <c r="W127" s="193">
        <f t="shared" si="25"/>
        <v>0</v>
      </c>
      <c r="X127" s="193">
        <f t="shared" si="25"/>
        <v>0</v>
      </c>
      <c r="Y127" s="193">
        <f t="shared" si="25"/>
        <v>0</v>
      </c>
      <c r="AC127" s="38">
        <f>Раздел2!F135</f>
        <v>0</v>
      </c>
      <c r="AD127" s="12">
        <f>Раздел2!D128</f>
        <v>0</v>
      </c>
    </row>
    <row r="128" spans="1:30" ht="21" customHeight="1" x14ac:dyDescent="0.25">
      <c r="B128" s="127" t="s">
        <v>422</v>
      </c>
      <c r="C128" s="64" t="s">
        <v>623</v>
      </c>
      <c r="D128" s="193">
        <f t="shared" si="14"/>
        <v>0</v>
      </c>
      <c r="E128" s="193">
        <f t="shared" si="15"/>
        <v>0</v>
      </c>
      <c r="F128" s="192"/>
      <c r="G128" s="192"/>
      <c r="H128" s="192"/>
      <c r="I128" s="193">
        <f t="shared" si="16"/>
        <v>0</v>
      </c>
      <c r="J128" s="192"/>
      <c r="K128" s="192"/>
      <c r="L128" s="192"/>
      <c r="M128" s="193">
        <f t="shared" si="17"/>
        <v>0</v>
      </c>
      <c r="N128" s="193">
        <f t="shared" si="18"/>
        <v>0</v>
      </c>
      <c r="O128" s="191"/>
      <c r="P128" s="191"/>
      <c r="Q128" s="191"/>
      <c r="R128" s="193">
        <f t="shared" si="19"/>
        <v>0</v>
      </c>
      <c r="S128" s="191"/>
      <c r="T128" s="191"/>
      <c r="U128" s="191"/>
      <c r="V128" s="193">
        <f t="shared" si="20"/>
        <v>0</v>
      </c>
      <c r="W128" s="191"/>
      <c r="X128" s="191"/>
      <c r="Y128" s="191"/>
      <c r="AC128" s="38">
        <f>Раздел2!F136</f>
        <v>0</v>
      </c>
      <c r="AD128" s="12">
        <f>Раздел2!D129</f>
        <v>0</v>
      </c>
    </row>
    <row r="129" spans="2:30" ht="15.75" customHeight="1" x14ac:dyDescent="0.25">
      <c r="B129" s="127" t="s">
        <v>311</v>
      </c>
      <c r="C129" s="64" t="s">
        <v>624</v>
      </c>
      <c r="D129" s="193">
        <f t="shared" si="14"/>
        <v>0</v>
      </c>
      <c r="E129" s="193">
        <f t="shared" si="15"/>
        <v>0</v>
      </c>
      <c r="F129" s="192"/>
      <c r="G129" s="192"/>
      <c r="H129" s="192"/>
      <c r="I129" s="193">
        <f t="shared" si="16"/>
        <v>0</v>
      </c>
      <c r="J129" s="192"/>
      <c r="K129" s="192"/>
      <c r="L129" s="192"/>
      <c r="M129" s="193">
        <f t="shared" si="17"/>
        <v>0</v>
      </c>
      <c r="N129" s="193">
        <f t="shared" si="18"/>
        <v>0</v>
      </c>
      <c r="O129" s="191"/>
      <c r="P129" s="191"/>
      <c r="Q129" s="191"/>
      <c r="R129" s="193">
        <f t="shared" si="19"/>
        <v>0</v>
      </c>
      <c r="S129" s="191"/>
      <c r="T129" s="191"/>
      <c r="U129" s="191"/>
      <c r="V129" s="193">
        <f t="shared" si="20"/>
        <v>0</v>
      </c>
      <c r="W129" s="191"/>
      <c r="X129" s="191"/>
      <c r="Y129" s="191"/>
      <c r="AC129" s="38">
        <f>Раздел2!F137</f>
        <v>23</v>
      </c>
      <c r="AD129" s="12">
        <f>Раздел2!D130</f>
        <v>0</v>
      </c>
    </row>
    <row r="130" spans="2:30" ht="16.5" customHeight="1" x14ac:dyDescent="0.25">
      <c r="B130" s="126" t="s">
        <v>511</v>
      </c>
      <c r="C130" s="64" t="s">
        <v>625</v>
      </c>
      <c r="D130" s="193">
        <f t="shared" si="14"/>
        <v>20</v>
      </c>
      <c r="E130" s="193">
        <f>SUM(E131:E134)</f>
        <v>19</v>
      </c>
      <c r="F130" s="193">
        <f t="shared" ref="F130:Y130" si="26">SUM(F131:F134)</f>
        <v>1</v>
      </c>
      <c r="G130" s="193">
        <f t="shared" si="26"/>
        <v>0</v>
      </c>
      <c r="H130" s="193">
        <f t="shared" si="26"/>
        <v>18</v>
      </c>
      <c r="I130" s="193">
        <f t="shared" si="26"/>
        <v>1</v>
      </c>
      <c r="J130" s="193">
        <f t="shared" si="26"/>
        <v>0</v>
      </c>
      <c r="K130" s="193">
        <f t="shared" si="26"/>
        <v>0</v>
      </c>
      <c r="L130" s="193">
        <f t="shared" si="26"/>
        <v>1</v>
      </c>
      <c r="M130" s="193">
        <f t="shared" si="17"/>
        <v>7</v>
      </c>
      <c r="N130" s="193">
        <f t="shared" si="26"/>
        <v>7</v>
      </c>
      <c r="O130" s="193">
        <f t="shared" si="26"/>
        <v>0</v>
      </c>
      <c r="P130" s="193">
        <f t="shared" si="26"/>
        <v>0</v>
      </c>
      <c r="Q130" s="193">
        <f t="shared" si="26"/>
        <v>7</v>
      </c>
      <c r="R130" s="193">
        <f t="shared" si="26"/>
        <v>0</v>
      </c>
      <c r="S130" s="193">
        <f t="shared" si="26"/>
        <v>0</v>
      </c>
      <c r="T130" s="193">
        <f t="shared" si="26"/>
        <v>0</v>
      </c>
      <c r="U130" s="193">
        <f t="shared" si="26"/>
        <v>0</v>
      </c>
      <c r="V130" s="193">
        <f t="shared" si="26"/>
        <v>0</v>
      </c>
      <c r="W130" s="193">
        <f t="shared" si="26"/>
        <v>0</v>
      </c>
      <c r="X130" s="193">
        <f t="shared" si="26"/>
        <v>0</v>
      </c>
      <c r="Y130" s="193">
        <f t="shared" si="26"/>
        <v>0</v>
      </c>
      <c r="AC130" s="38">
        <f>Раздел2!F138</f>
        <v>0</v>
      </c>
      <c r="AD130" s="12">
        <f>Раздел2!D131</f>
        <v>1</v>
      </c>
    </row>
    <row r="131" spans="2:30" ht="21" customHeight="1" x14ac:dyDescent="0.25">
      <c r="B131" s="127" t="s">
        <v>509</v>
      </c>
      <c r="C131" s="64" t="s">
        <v>626</v>
      </c>
      <c r="D131" s="193">
        <f t="shared" si="14"/>
        <v>20</v>
      </c>
      <c r="E131" s="193">
        <f t="shared" si="15"/>
        <v>19</v>
      </c>
      <c r="F131" s="191">
        <v>1</v>
      </c>
      <c r="G131" s="191"/>
      <c r="H131" s="191">
        <v>18</v>
      </c>
      <c r="I131" s="193">
        <f t="shared" si="16"/>
        <v>1</v>
      </c>
      <c r="J131" s="191"/>
      <c r="K131" s="191"/>
      <c r="L131" s="191">
        <v>1</v>
      </c>
      <c r="M131" s="193">
        <f t="shared" si="17"/>
        <v>7</v>
      </c>
      <c r="N131" s="193">
        <f t="shared" si="18"/>
        <v>7</v>
      </c>
      <c r="O131" s="191"/>
      <c r="P131" s="191"/>
      <c r="Q131" s="191">
        <v>7</v>
      </c>
      <c r="R131" s="193">
        <f t="shared" si="19"/>
        <v>0</v>
      </c>
      <c r="S131" s="191"/>
      <c r="T131" s="191"/>
      <c r="U131" s="191"/>
      <c r="V131" s="193">
        <f t="shared" si="20"/>
        <v>0</v>
      </c>
      <c r="W131" s="191"/>
      <c r="X131" s="191"/>
      <c r="Y131" s="191"/>
      <c r="AC131" s="38">
        <f>Раздел2!F139</f>
        <v>23</v>
      </c>
      <c r="AD131" s="12">
        <f>Раздел2!D132</f>
        <v>1</v>
      </c>
    </row>
    <row r="132" spans="2:30" ht="15.75" customHeight="1" x14ac:dyDescent="0.25">
      <c r="B132" s="127" t="s">
        <v>489</v>
      </c>
      <c r="C132" s="64" t="s">
        <v>627</v>
      </c>
      <c r="D132" s="193">
        <f t="shared" si="14"/>
        <v>0</v>
      </c>
      <c r="E132" s="193">
        <f t="shared" si="15"/>
        <v>0</v>
      </c>
      <c r="F132" s="192"/>
      <c r="G132" s="192"/>
      <c r="H132" s="192"/>
      <c r="I132" s="193">
        <f t="shared" si="16"/>
        <v>0</v>
      </c>
      <c r="J132" s="192"/>
      <c r="K132" s="192"/>
      <c r="L132" s="192"/>
      <c r="M132" s="193">
        <f t="shared" si="17"/>
        <v>0</v>
      </c>
      <c r="N132" s="193">
        <f t="shared" si="18"/>
        <v>0</v>
      </c>
      <c r="O132" s="191"/>
      <c r="P132" s="191"/>
      <c r="Q132" s="191"/>
      <c r="R132" s="193">
        <f t="shared" si="19"/>
        <v>0</v>
      </c>
      <c r="S132" s="191"/>
      <c r="T132" s="191"/>
      <c r="U132" s="191"/>
      <c r="V132" s="193">
        <f t="shared" si="20"/>
        <v>0</v>
      </c>
      <c r="W132" s="191"/>
      <c r="X132" s="191"/>
      <c r="Y132" s="191"/>
      <c r="AC132" s="38">
        <f>Раздел2!F140</f>
        <v>0</v>
      </c>
      <c r="AD132" s="12">
        <f>Раздел2!D133</f>
        <v>0</v>
      </c>
    </row>
    <row r="133" spans="2:30" ht="15.75" customHeight="1" x14ac:dyDescent="0.25">
      <c r="B133" s="127" t="s">
        <v>490</v>
      </c>
      <c r="C133" s="64" t="s">
        <v>628</v>
      </c>
      <c r="D133" s="193">
        <f t="shared" si="14"/>
        <v>0</v>
      </c>
      <c r="E133" s="193">
        <f t="shared" si="15"/>
        <v>0</v>
      </c>
      <c r="F133" s="192"/>
      <c r="G133" s="192"/>
      <c r="H133" s="192"/>
      <c r="I133" s="193">
        <f t="shared" si="16"/>
        <v>0</v>
      </c>
      <c r="J133" s="192"/>
      <c r="K133" s="192"/>
      <c r="L133" s="192"/>
      <c r="M133" s="193">
        <f t="shared" si="17"/>
        <v>0</v>
      </c>
      <c r="N133" s="193">
        <f t="shared" si="18"/>
        <v>0</v>
      </c>
      <c r="O133" s="191"/>
      <c r="P133" s="191"/>
      <c r="Q133" s="191"/>
      <c r="R133" s="193">
        <f t="shared" si="19"/>
        <v>0</v>
      </c>
      <c r="S133" s="191"/>
      <c r="T133" s="191"/>
      <c r="U133" s="191"/>
      <c r="V133" s="193">
        <f t="shared" si="20"/>
        <v>0</v>
      </c>
      <c r="W133" s="191"/>
      <c r="X133" s="191"/>
      <c r="Y133" s="191"/>
      <c r="AC133" s="38">
        <f>Раздел2!F141</f>
        <v>0</v>
      </c>
      <c r="AD133" s="12">
        <f>Раздел2!D134</f>
        <v>0</v>
      </c>
    </row>
    <row r="134" spans="2:30" ht="15.75" customHeight="1" x14ac:dyDescent="0.25">
      <c r="B134" s="127" t="s">
        <v>491</v>
      </c>
      <c r="C134" s="64" t="s">
        <v>629</v>
      </c>
      <c r="D134" s="193">
        <f t="shared" si="14"/>
        <v>0</v>
      </c>
      <c r="E134" s="193">
        <f t="shared" si="15"/>
        <v>0</v>
      </c>
      <c r="F134" s="192"/>
      <c r="G134" s="192"/>
      <c r="H134" s="192"/>
      <c r="I134" s="193">
        <f t="shared" si="16"/>
        <v>0</v>
      </c>
      <c r="J134" s="192"/>
      <c r="K134" s="192"/>
      <c r="L134" s="192"/>
      <c r="M134" s="193">
        <f t="shared" si="17"/>
        <v>0</v>
      </c>
      <c r="N134" s="193">
        <f t="shared" si="18"/>
        <v>0</v>
      </c>
      <c r="O134" s="191"/>
      <c r="P134" s="191"/>
      <c r="Q134" s="191"/>
      <c r="R134" s="193">
        <f t="shared" si="19"/>
        <v>0</v>
      </c>
      <c r="S134" s="191"/>
      <c r="T134" s="191"/>
      <c r="U134" s="191"/>
      <c r="V134" s="193">
        <f t="shared" si="20"/>
        <v>0</v>
      </c>
      <c r="W134" s="191"/>
      <c r="X134" s="191"/>
      <c r="Y134" s="191"/>
      <c r="AC134" s="38">
        <f>Раздел2!F142</f>
        <v>0</v>
      </c>
      <c r="AD134" s="12">
        <f>Раздел2!D135</f>
        <v>0</v>
      </c>
    </row>
    <row r="135" spans="2:30" ht="15.75" customHeight="1" x14ac:dyDescent="0.25">
      <c r="B135" s="126" t="s">
        <v>49</v>
      </c>
      <c r="C135" s="64" t="s">
        <v>630</v>
      </c>
      <c r="D135" s="193">
        <f t="shared" si="14"/>
        <v>0</v>
      </c>
      <c r="E135" s="193">
        <f t="shared" si="15"/>
        <v>0</v>
      </c>
      <c r="F135" s="192"/>
      <c r="G135" s="192"/>
      <c r="H135" s="192"/>
      <c r="I135" s="193">
        <f t="shared" si="16"/>
        <v>0</v>
      </c>
      <c r="J135" s="192"/>
      <c r="K135" s="192"/>
      <c r="L135" s="192"/>
      <c r="M135" s="193">
        <f t="shared" si="17"/>
        <v>0</v>
      </c>
      <c r="N135" s="193">
        <f t="shared" si="18"/>
        <v>0</v>
      </c>
      <c r="O135" s="191"/>
      <c r="P135" s="191"/>
      <c r="Q135" s="191"/>
      <c r="R135" s="193">
        <f t="shared" si="19"/>
        <v>0</v>
      </c>
      <c r="S135" s="191"/>
      <c r="T135" s="191"/>
      <c r="U135" s="191"/>
      <c r="V135" s="193">
        <f t="shared" si="20"/>
        <v>0</v>
      </c>
      <c r="W135" s="191"/>
      <c r="X135" s="191"/>
      <c r="Y135" s="191"/>
      <c r="AC135" s="38">
        <f>Раздел2!F143</f>
        <v>0</v>
      </c>
      <c r="AD135" s="12">
        <f>Раздел2!D136</f>
        <v>0</v>
      </c>
    </row>
    <row r="136" spans="2:30" ht="15.75" customHeight="1" x14ac:dyDescent="0.25">
      <c r="B136" s="126" t="s">
        <v>390</v>
      </c>
      <c r="C136" s="64" t="s">
        <v>631</v>
      </c>
      <c r="D136" s="193">
        <f t="shared" si="14"/>
        <v>23</v>
      </c>
      <c r="E136" s="193">
        <f>SUM(E137:E141)</f>
        <v>23</v>
      </c>
      <c r="F136" s="193">
        <f t="shared" ref="F136:Y136" si="27">SUM(F137:F141)</f>
        <v>0</v>
      </c>
      <c r="G136" s="193">
        <f t="shared" si="27"/>
        <v>0</v>
      </c>
      <c r="H136" s="193">
        <f t="shared" si="27"/>
        <v>23</v>
      </c>
      <c r="I136" s="193">
        <f t="shared" si="27"/>
        <v>0</v>
      </c>
      <c r="J136" s="193">
        <f t="shared" si="27"/>
        <v>0</v>
      </c>
      <c r="K136" s="193">
        <f t="shared" si="27"/>
        <v>0</v>
      </c>
      <c r="L136" s="193">
        <f t="shared" si="27"/>
        <v>0</v>
      </c>
      <c r="M136" s="193">
        <f t="shared" si="17"/>
        <v>0</v>
      </c>
      <c r="N136" s="193">
        <f t="shared" si="27"/>
        <v>0</v>
      </c>
      <c r="O136" s="193">
        <f t="shared" si="27"/>
        <v>0</v>
      </c>
      <c r="P136" s="193">
        <f t="shared" si="27"/>
        <v>0</v>
      </c>
      <c r="Q136" s="193">
        <f t="shared" si="27"/>
        <v>0</v>
      </c>
      <c r="R136" s="193">
        <f t="shared" si="27"/>
        <v>0</v>
      </c>
      <c r="S136" s="193">
        <f t="shared" si="27"/>
        <v>0</v>
      </c>
      <c r="T136" s="193">
        <f t="shared" si="27"/>
        <v>0</v>
      </c>
      <c r="U136" s="193">
        <f t="shared" si="27"/>
        <v>0</v>
      </c>
      <c r="V136" s="193">
        <f t="shared" si="27"/>
        <v>0</v>
      </c>
      <c r="W136" s="193">
        <f t="shared" si="27"/>
        <v>0</v>
      </c>
      <c r="X136" s="193">
        <f t="shared" si="27"/>
        <v>0</v>
      </c>
      <c r="Y136" s="193">
        <f t="shared" si="27"/>
        <v>0</v>
      </c>
      <c r="AC136" s="38">
        <f>Раздел2!F144</f>
        <v>0</v>
      </c>
      <c r="AD136" s="12">
        <f>Раздел2!D137</f>
        <v>1</v>
      </c>
    </row>
    <row r="137" spans="2:30" ht="21" customHeight="1" x14ac:dyDescent="0.25">
      <c r="B137" s="127" t="s">
        <v>423</v>
      </c>
      <c r="C137" s="64" t="s">
        <v>632</v>
      </c>
      <c r="D137" s="193">
        <f t="shared" ref="D137:D200" si="28">E137+I137</f>
        <v>0</v>
      </c>
      <c r="E137" s="193">
        <f t="shared" ref="E137:E200" si="29">SUM(F137:H137)</f>
        <v>0</v>
      </c>
      <c r="F137" s="192"/>
      <c r="G137" s="192"/>
      <c r="H137" s="192"/>
      <c r="I137" s="193">
        <f t="shared" ref="I137:I200" si="30">SUM(J137:L137)</f>
        <v>0</v>
      </c>
      <c r="J137" s="192"/>
      <c r="K137" s="192"/>
      <c r="L137" s="192"/>
      <c r="M137" s="193">
        <f t="shared" ref="M137:M200" si="31">N137+V137</f>
        <v>0</v>
      </c>
      <c r="N137" s="193">
        <f t="shared" ref="N137:N200" si="32">SUM(O137:Q137)</f>
        <v>0</v>
      </c>
      <c r="O137" s="191"/>
      <c r="P137" s="191"/>
      <c r="Q137" s="191"/>
      <c r="R137" s="193">
        <f t="shared" ref="R137:R200" si="33">SUM(S137:U137)</f>
        <v>0</v>
      </c>
      <c r="S137" s="191"/>
      <c r="T137" s="191"/>
      <c r="U137" s="191"/>
      <c r="V137" s="193">
        <f t="shared" ref="V137:V200" si="34">SUM(W137:Y137)</f>
        <v>0</v>
      </c>
      <c r="W137" s="191"/>
      <c r="X137" s="191"/>
      <c r="Y137" s="191"/>
      <c r="AC137" s="38">
        <f>Раздел2!F145</f>
        <v>0</v>
      </c>
      <c r="AD137" s="12">
        <f>Раздел2!D138</f>
        <v>0</v>
      </c>
    </row>
    <row r="138" spans="2:30" ht="15.75" customHeight="1" x14ac:dyDescent="0.25">
      <c r="B138" s="127" t="s">
        <v>335</v>
      </c>
      <c r="C138" s="64" t="s">
        <v>633</v>
      </c>
      <c r="D138" s="193">
        <f t="shared" si="28"/>
        <v>23</v>
      </c>
      <c r="E138" s="193">
        <f t="shared" si="29"/>
        <v>23</v>
      </c>
      <c r="F138" s="191"/>
      <c r="G138" s="191"/>
      <c r="H138" s="191">
        <v>23</v>
      </c>
      <c r="I138" s="193">
        <f t="shared" si="30"/>
        <v>0</v>
      </c>
      <c r="J138" s="191"/>
      <c r="K138" s="191"/>
      <c r="L138" s="191"/>
      <c r="M138" s="193">
        <f t="shared" si="31"/>
        <v>0</v>
      </c>
      <c r="N138" s="193">
        <f t="shared" si="32"/>
        <v>0</v>
      </c>
      <c r="O138" s="191"/>
      <c r="P138" s="191"/>
      <c r="Q138" s="191"/>
      <c r="R138" s="193">
        <f t="shared" si="33"/>
        <v>0</v>
      </c>
      <c r="S138" s="191"/>
      <c r="T138" s="191"/>
      <c r="U138" s="191"/>
      <c r="V138" s="193">
        <f t="shared" si="34"/>
        <v>0</v>
      </c>
      <c r="W138" s="191"/>
      <c r="X138" s="191"/>
      <c r="Y138" s="191"/>
      <c r="AC138" s="38">
        <f>Раздел2!F146</f>
        <v>0</v>
      </c>
      <c r="AD138" s="12">
        <f>Раздел2!D139</f>
        <v>1</v>
      </c>
    </row>
    <row r="139" spans="2:30" ht="15.75" customHeight="1" x14ac:dyDescent="0.25">
      <c r="B139" s="127" t="s">
        <v>750</v>
      </c>
      <c r="C139" s="64" t="s">
        <v>634</v>
      </c>
      <c r="D139" s="193">
        <f t="shared" si="28"/>
        <v>0</v>
      </c>
      <c r="E139" s="193">
        <f t="shared" si="29"/>
        <v>0</v>
      </c>
      <c r="F139" s="192"/>
      <c r="G139" s="192"/>
      <c r="H139" s="192"/>
      <c r="I139" s="193">
        <f t="shared" si="30"/>
        <v>0</v>
      </c>
      <c r="J139" s="192"/>
      <c r="K139" s="192"/>
      <c r="L139" s="192"/>
      <c r="M139" s="193">
        <f t="shared" si="31"/>
        <v>0</v>
      </c>
      <c r="N139" s="193">
        <f t="shared" si="32"/>
        <v>0</v>
      </c>
      <c r="O139" s="191"/>
      <c r="P139" s="191"/>
      <c r="Q139" s="191"/>
      <c r="R139" s="193">
        <f t="shared" si="33"/>
        <v>0</v>
      </c>
      <c r="S139" s="191"/>
      <c r="T139" s="191"/>
      <c r="U139" s="191"/>
      <c r="V139" s="193">
        <f t="shared" si="34"/>
        <v>0</v>
      </c>
      <c r="W139" s="191"/>
      <c r="X139" s="191"/>
      <c r="Y139" s="191"/>
      <c r="AC139" s="38">
        <f>Раздел2!F147</f>
        <v>0</v>
      </c>
      <c r="AD139" s="12">
        <f>Раздел2!D140</f>
        <v>0</v>
      </c>
    </row>
    <row r="140" spans="2:30" ht="15.75" customHeight="1" x14ac:dyDescent="0.25">
      <c r="B140" s="127" t="s">
        <v>336</v>
      </c>
      <c r="C140" s="64" t="s">
        <v>635</v>
      </c>
      <c r="D140" s="193">
        <f t="shared" si="28"/>
        <v>0</v>
      </c>
      <c r="E140" s="193">
        <f t="shared" si="29"/>
        <v>0</v>
      </c>
      <c r="F140" s="192"/>
      <c r="G140" s="192"/>
      <c r="H140" s="192"/>
      <c r="I140" s="193">
        <f t="shared" si="30"/>
        <v>0</v>
      </c>
      <c r="J140" s="192"/>
      <c r="K140" s="192"/>
      <c r="L140" s="192"/>
      <c r="M140" s="193">
        <f t="shared" si="31"/>
        <v>0</v>
      </c>
      <c r="N140" s="193">
        <f t="shared" si="32"/>
        <v>0</v>
      </c>
      <c r="O140" s="191"/>
      <c r="P140" s="191"/>
      <c r="Q140" s="191"/>
      <c r="R140" s="193">
        <f t="shared" si="33"/>
        <v>0</v>
      </c>
      <c r="S140" s="191"/>
      <c r="T140" s="191"/>
      <c r="U140" s="191"/>
      <c r="V140" s="193">
        <f t="shared" si="34"/>
        <v>0</v>
      </c>
      <c r="W140" s="191"/>
      <c r="X140" s="191"/>
      <c r="Y140" s="191"/>
      <c r="AC140" s="38">
        <f>Раздел2!F148</f>
        <v>0</v>
      </c>
      <c r="AD140" s="12">
        <f>Раздел2!D141</f>
        <v>0</v>
      </c>
    </row>
    <row r="141" spans="2:30" ht="15.75" customHeight="1" x14ac:dyDescent="0.25">
      <c r="B141" s="127" t="s">
        <v>337</v>
      </c>
      <c r="C141" s="64" t="s">
        <v>636</v>
      </c>
      <c r="D141" s="193">
        <f t="shared" si="28"/>
        <v>0</v>
      </c>
      <c r="E141" s="193">
        <f t="shared" si="29"/>
        <v>0</v>
      </c>
      <c r="F141" s="192"/>
      <c r="G141" s="192"/>
      <c r="H141" s="192"/>
      <c r="I141" s="193">
        <f t="shared" si="30"/>
        <v>0</v>
      </c>
      <c r="J141" s="192"/>
      <c r="K141" s="192"/>
      <c r="L141" s="192"/>
      <c r="M141" s="193">
        <f t="shared" si="31"/>
        <v>0</v>
      </c>
      <c r="N141" s="193">
        <f t="shared" si="32"/>
        <v>0</v>
      </c>
      <c r="O141" s="191"/>
      <c r="P141" s="191"/>
      <c r="Q141" s="191"/>
      <c r="R141" s="193">
        <f t="shared" si="33"/>
        <v>0</v>
      </c>
      <c r="S141" s="191"/>
      <c r="T141" s="191"/>
      <c r="U141" s="191"/>
      <c r="V141" s="193">
        <f t="shared" si="34"/>
        <v>0</v>
      </c>
      <c r="W141" s="191"/>
      <c r="X141" s="191"/>
      <c r="Y141" s="191"/>
      <c r="AC141" s="38">
        <f>Раздел2!F149</f>
        <v>0</v>
      </c>
      <c r="AD141" s="12">
        <f>Раздел2!D142</f>
        <v>0</v>
      </c>
    </row>
    <row r="142" spans="2:30" ht="15.75" customHeight="1" x14ac:dyDescent="0.25">
      <c r="B142" s="126" t="s">
        <v>267</v>
      </c>
      <c r="C142" s="64" t="s">
        <v>637</v>
      </c>
      <c r="D142" s="193">
        <f t="shared" si="28"/>
        <v>0</v>
      </c>
      <c r="E142" s="193">
        <f t="shared" si="29"/>
        <v>0</v>
      </c>
      <c r="F142" s="192"/>
      <c r="G142" s="192"/>
      <c r="H142" s="192"/>
      <c r="I142" s="193">
        <f t="shared" si="30"/>
        <v>0</v>
      </c>
      <c r="J142" s="192"/>
      <c r="K142" s="192"/>
      <c r="L142" s="192"/>
      <c r="M142" s="193">
        <f t="shared" si="31"/>
        <v>0</v>
      </c>
      <c r="N142" s="193">
        <f t="shared" si="32"/>
        <v>0</v>
      </c>
      <c r="O142" s="191"/>
      <c r="P142" s="191"/>
      <c r="Q142" s="191"/>
      <c r="R142" s="193">
        <f t="shared" si="33"/>
        <v>0</v>
      </c>
      <c r="S142" s="191"/>
      <c r="T142" s="191"/>
      <c r="U142" s="191"/>
      <c r="V142" s="193">
        <f t="shared" si="34"/>
        <v>0</v>
      </c>
      <c r="W142" s="191"/>
      <c r="X142" s="191"/>
      <c r="Y142" s="191"/>
      <c r="AC142" s="38">
        <f>Раздел2!F150</f>
        <v>0</v>
      </c>
      <c r="AD142" s="12">
        <f>Раздел2!D143</f>
        <v>0</v>
      </c>
    </row>
    <row r="143" spans="2:30" ht="15.75" customHeight="1" x14ac:dyDescent="0.25">
      <c r="B143" s="126" t="s">
        <v>268</v>
      </c>
      <c r="C143" s="64" t="s">
        <v>638</v>
      </c>
      <c r="D143" s="193">
        <f t="shared" si="28"/>
        <v>0</v>
      </c>
      <c r="E143" s="193">
        <f t="shared" si="29"/>
        <v>0</v>
      </c>
      <c r="F143" s="192"/>
      <c r="G143" s="192"/>
      <c r="H143" s="192"/>
      <c r="I143" s="193">
        <f t="shared" si="30"/>
        <v>0</v>
      </c>
      <c r="J143" s="192"/>
      <c r="K143" s="192"/>
      <c r="L143" s="192"/>
      <c r="M143" s="193">
        <f t="shared" si="31"/>
        <v>0</v>
      </c>
      <c r="N143" s="193">
        <f t="shared" si="32"/>
        <v>0</v>
      </c>
      <c r="O143" s="191"/>
      <c r="P143" s="191"/>
      <c r="Q143" s="191"/>
      <c r="R143" s="193">
        <f t="shared" si="33"/>
        <v>0</v>
      </c>
      <c r="S143" s="191"/>
      <c r="T143" s="191"/>
      <c r="U143" s="191"/>
      <c r="V143" s="193">
        <f t="shared" si="34"/>
        <v>0</v>
      </c>
      <c r="W143" s="191"/>
      <c r="X143" s="191"/>
      <c r="Y143" s="191"/>
      <c r="AC143" s="38">
        <f>Раздел2!F151</f>
        <v>0</v>
      </c>
      <c r="AD143" s="12">
        <f>Раздел2!D144</f>
        <v>0</v>
      </c>
    </row>
    <row r="144" spans="2:30" ht="15.75" customHeight="1" x14ac:dyDescent="0.25">
      <c r="B144" s="126" t="s">
        <v>269</v>
      </c>
      <c r="C144" s="64" t="s">
        <v>639</v>
      </c>
      <c r="D144" s="193">
        <f t="shared" si="28"/>
        <v>0</v>
      </c>
      <c r="E144" s="193">
        <f t="shared" si="29"/>
        <v>0</v>
      </c>
      <c r="F144" s="192"/>
      <c r="G144" s="192"/>
      <c r="H144" s="192"/>
      <c r="I144" s="193">
        <f t="shared" si="30"/>
        <v>0</v>
      </c>
      <c r="J144" s="192"/>
      <c r="K144" s="192"/>
      <c r="L144" s="192"/>
      <c r="M144" s="193">
        <f t="shared" si="31"/>
        <v>0</v>
      </c>
      <c r="N144" s="193">
        <f t="shared" si="32"/>
        <v>0</v>
      </c>
      <c r="O144" s="191"/>
      <c r="P144" s="191"/>
      <c r="Q144" s="191"/>
      <c r="R144" s="193">
        <f t="shared" si="33"/>
        <v>0</v>
      </c>
      <c r="S144" s="191"/>
      <c r="T144" s="191"/>
      <c r="U144" s="191"/>
      <c r="V144" s="193">
        <f t="shared" si="34"/>
        <v>0</v>
      </c>
      <c r="W144" s="191"/>
      <c r="X144" s="191"/>
      <c r="Y144" s="191"/>
      <c r="AC144" s="38">
        <f>Раздел2!F152</f>
        <v>0</v>
      </c>
      <c r="AD144" s="12">
        <f>Раздел2!D145</f>
        <v>0</v>
      </c>
    </row>
    <row r="145" spans="2:30" ht="15.75" customHeight="1" x14ac:dyDescent="0.25">
      <c r="B145" s="126" t="s">
        <v>391</v>
      </c>
      <c r="C145" s="64" t="s">
        <v>640</v>
      </c>
      <c r="D145" s="193">
        <f t="shared" si="28"/>
        <v>0</v>
      </c>
      <c r="E145" s="193">
        <f>SUM(E146:E149)</f>
        <v>0</v>
      </c>
      <c r="F145" s="193">
        <f t="shared" ref="F145:Y145" si="35">SUM(F146:F149)</f>
        <v>0</v>
      </c>
      <c r="G145" s="193">
        <f t="shared" si="35"/>
        <v>0</v>
      </c>
      <c r="H145" s="193">
        <f t="shared" si="35"/>
        <v>0</v>
      </c>
      <c r="I145" s="193">
        <f t="shared" si="35"/>
        <v>0</v>
      </c>
      <c r="J145" s="193">
        <f t="shared" si="35"/>
        <v>0</v>
      </c>
      <c r="K145" s="193">
        <f t="shared" si="35"/>
        <v>0</v>
      </c>
      <c r="L145" s="193">
        <f t="shared" si="35"/>
        <v>0</v>
      </c>
      <c r="M145" s="193">
        <f t="shared" si="31"/>
        <v>0</v>
      </c>
      <c r="N145" s="193">
        <f t="shared" si="35"/>
        <v>0</v>
      </c>
      <c r="O145" s="193">
        <f t="shared" si="35"/>
        <v>0</v>
      </c>
      <c r="P145" s="193">
        <f t="shared" si="35"/>
        <v>0</v>
      </c>
      <c r="Q145" s="193">
        <f t="shared" si="35"/>
        <v>0</v>
      </c>
      <c r="R145" s="193">
        <f t="shared" si="35"/>
        <v>0</v>
      </c>
      <c r="S145" s="193">
        <f t="shared" si="35"/>
        <v>0</v>
      </c>
      <c r="T145" s="193">
        <f t="shared" si="35"/>
        <v>0</v>
      </c>
      <c r="U145" s="193">
        <f t="shared" si="35"/>
        <v>0</v>
      </c>
      <c r="V145" s="193">
        <f t="shared" si="35"/>
        <v>0</v>
      </c>
      <c r="W145" s="193">
        <f t="shared" si="35"/>
        <v>0</v>
      </c>
      <c r="X145" s="193">
        <f t="shared" si="35"/>
        <v>0</v>
      </c>
      <c r="Y145" s="193">
        <f t="shared" si="35"/>
        <v>0</v>
      </c>
      <c r="AC145" s="38">
        <f>Раздел2!F153</f>
        <v>0</v>
      </c>
      <c r="AD145" s="12">
        <f>Раздел2!D146</f>
        <v>0</v>
      </c>
    </row>
    <row r="146" spans="2:30" ht="20.25" customHeight="1" x14ac:dyDescent="0.25">
      <c r="B146" s="127" t="s">
        <v>424</v>
      </c>
      <c r="C146" s="64" t="s">
        <v>641</v>
      </c>
      <c r="D146" s="193">
        <f t="shared" si="28"/>
        <v>0</v>
      </c>
      <c r="E146" s="193">
        <f t="shared" si="29"/>
        <v>0</v>
      </c>
      <c r="F146" s="192"/>
      <c r="G146" s="192"/>
      <c r="H146" s="192"/>
      <c r="I146" s="193">
        <f t="shared" si="30"/>
        <v>0</v>
      </c>
      <c r="J146" s="192"/>
      <c r="K146" s="192"/>
      <c r="L146" s="192"/>
      <c r="M146" s="193">
        <f t="shared" si="31"/>
        <v>0</v>
      </c>
      <c r="N146" s="193">
        <f t="shared" si="32"/>
        <v>0</v>
      </c>
      <c r="O146" s="191"/>
      <c r="P146" s="191"/>
      <c r="Q146" s="191"/>
      <c r="R146" s="193">
        <f t="shared" si="33"/>
        <v>0</v>
      </c>
      <c r="S146" s="191"/>
      <c r="T146" s="191"/>
      <c r="U146" s="191"/>
      <c r="V146" s="193">
        <f t="shared" si="34"/>
        <v>0</v>
      </c>
      <c r="W146" s="191"/>
      <c r="X146" s="191"/>
      <c r="Y146" s="191"/>
      <c r="AC146" s="38">
        <f>Раздел2!F154</f>
        <v>0</v>
      </c>
      <c r="AD146" s="12">
        <f>Раздел2!D147</f>
        <v>0</v>
      </c>
    </row>
    <row r="147" spans="2:30" ht="15.75" customHeight="1" x14ac:dyDescent="0.25">
      <c r="B147" s="127" t="s">
        <v>293</v>
      </c>
      <c r="C147" s="64" t="s">
        <v>642</v>
      </c>
      <c r="D147" s="193">
        <f t="shared" si="28"/>
        <v>0</v>
      </c>
      <c r="E147" s="193">
        <f t="shared" si="29"/>
        <v>0</v>
      </c>
      <c r="F147" s="192"/>
      <c r="G147" s="192"/>
      <c r="H147" s="192"/>
      <c r="I147" s="193">
        <f t="shared" si="30"/>
        <v>0</v>
      </c>
      <c r="J147" s="192"/>
      <c r="K147" s="192"/>
      <c r="L147" s="192"/>
      <c r="M147" s="193">
        <f t="shared" si="31"/>
        <v>0</v>
      </c>
      <c r="N147" s="193">
        <f t="shared" si="32"/>
        <v>0</v>
      </c>
      <c r="O147" s="191"/>
      <c r="P147" s="191"/>
      <c r="Q147" s="191"/>
      <c r="R147" s="193">
        <f t="shared" si="33"/>
        <v>0</v>
      </c>
      <c r="S147" s="191"/>
      <c r="T147" s="191"/>
      <c r="U147" s="191"/>
      <c r="V147" s="193">
        <f t="shared" si="34"/>
        <v>0</v>
      </c>
      <c r="W147" s="191"/>
      <c r="X147" s="191"/>
      <c r="Y147" s="191"/>
      <c r="AC147" s="38">
        <f>Раздел2!F155</f>
        <v>0</v>
      </c>
      <c r="AD147" s="12">
        <f>Раздел2!D148</f>
        <v>0</v>
      </c>
    </row>
    <row r="148" spans="2:30" ht="15.75" customHeight="1" x14ac:dyDescent="0.25">
      <c r="B148" s="127" t="s">
        <v>294</v>
      </c>
      <c r="C148" s="64" t="s">
        <v>643</v>
      </c>
      <c r="D148" s="193">
        <f t="shared" si="28"/>
        <v>0</v>
      </c>
      <c r="E148" s="193">
        <f t="shared" si="29"/>
        <v>0</v>
      </c>
      <c r="F148" s="192"/>
      <c r="G148" s="192"/>
      <c r="H148" s="192"/>
      <c r="I148" s="193">
        <f t="shared" si="30"/>
        <v>0</v>
      </c>
      <c r="J148" s="192"/>
      <c r="K148" s="192"/>
      <c r="L148" s="192"/>
      <c r="M148" s="193">
        <f t="shared" si="31"/>
        <v>0</v>
      </c>
      <c r="N148" s="193">
        <f t="shared" si="32"/>
        <v>0</v>
      </c>
      <c r="O148" s="191"/>
      <c r="P148" s="191"/>
      <c r="Q148" s="191"/>
      <c r="R148" s="193">
        <f t="shared" si="33"/>
        <v>0</v>
      </c>
      <c r="S148" s="191"/>
      <c r="T148" s="191"/>
      <c r="U148" s="191"/>
      <c r="V148" s="193">
        <f t="shared" si="34"/>
        <v>0</v>
      </c>
      <c r="W148" s="191"/>
      <c r="X148" s="191"/>
      <c r="Y148" s="191"/>
      <c r="AC148" s="38">
        <f>Раздел2!F156</f>
        <v>0</v>
      </c>
      <c r="AD148" s="12">
        <f>Раздел2!D149</f>
        <v>0</v>
      </c>
    </row>
    <row r="149" spans="2:30" ht="15.75" customHeight="1" x14ac:dyDescent="0.25">
      <c r="B149" s="127" t="s">
        <v>510</v>
      </c>
      <c r="C149" s="64" t="s">
        <v>644</v>
      </c>
      <c r="D149" s="193">
        <f t="shared" si="28"/>
        <v>0</v>
      </c>
      <c r="E149" s="193">
        <f t="shared" si="29"/>
        <v>0</v>
      </c>
      <c r="F149" s="192"/>
      <c r="G149" s="192"/>
      <c r="H149" s="192"/>
      <c r="I149" s="193">
        <f t="shared" si="30"/>
        <v>0</v>
      </c>
      <c r="J149" s="192"/>
      <c r="K149" s="192"/>
      <c r="L149" s="192"/>
      <c r="M149" s="193">
        <f t="shared" si="31"/>
        <v>0</v>
      </c>
      <c r="N149" s="193">
        <f t="shared" si="32"/>
        <v>0</v>
      </c>
      <c r="O149" s="191"/>
      <c r="P149" s="191"/>
      <c r="Q149" s="191"/>
      <c r="R149" s="193">
        <f t="shared" si="33"/>
        <v>0</v>
      </c>
      <c r="S149" s="191"/>
      <c r="T149" s="191"/>
      <c r="U149" s="191"/>
      <c r="V149" s="193">
        <f t="shared" si="34"/>
        <v>0</v>
      </c>
      <c r="W149" s="191"/>
      <c r="X149" s="191"/>
      <c r="Y149" s="191"/>
      <c r="AC149" s="38">
        <f>Раздел2!F157</f>
        <v>0</v>
      </c>
      <c r="AD149" s="12">
        <f>Раздел2!D150</f>
        <v>0</v>
      </c>
    </row>
    <row r="150" spans="2:30" ht="15.75" customHeight="1" x14ac:dyDescent="0.25">
      <c r="B150" s="126" t="s">
        <v>492</v>
      </c>
      <c r="C150" s="64" t="s">
        <v>645</v>
      </c>
      <c r="D150" s="193">
        <f t="shared" si="28"/>
        <v>0</v>
      </c>
      <c r="E150" s="193">
        <f t="shared" si="29"/>
        <v>0</v>
      </c>
      <c r="F150" s="192"/>
      <c r="G150" s="192"/>
      <c r="H150" s="192"/>
      <c r="I150" s="193">
        <f t="shared" si="30"/>
        <v>0</v>
      </c>
      <c r="J150" s="192"/>
      <c r="K150" s="192"/>
      <c r="L150" s="192"/>
      <c r="M150" s="193">
        <f t="shared" si="31"/>
        <v>0</v>
      </c>
      <c r="N150" s="193">
        <f t="shared" si="32"/>
        <v>0</v>
      </c>
      <c r="O150" s="191"/>
      <c r="P150" s="191"/>
      <c r="Q150" s="191"/>
      <c r="R150" s="193">
        <f t="shared" si="33"/>
        <v>0</v>
      </c>
      <c r="S150" s="191"/>
      <c r="T150" s="191"/>
      <c r="U150" s="191"/>
      <c r="V150" s="193">
        <f t="shared" si="34"/>
        <v>0</v>
      </c>
      <c r="W150" s="191"/>
      <c r="X150" s="191"/>
      <c r="Y150" s="191"/>
      <c r="AC150" s="38">
        <f>Раздел2!F158</f>
        <v>0</v>
      </c>
      <c r="AD150" s="12">
        <f>Раздел2!D151</f>
        <v>0</v>
      </c>
    </row>
    <row r="151" spans="2:30" ht="15.75" customHeight="1" x14ac:dyDescent="0.25">
      <c r="B151" s="126" t="s">
        <v>493</v>
      </c>
      <c r="C151" s="64" t="s">
        <v>646</v>
      </c>
      <c r="D151" s="193">
        <f t="shared" si="28"/>
        <v>0</v>
      </c>
      <c r="E151" s="193">
        <f t="shared" si="29"/>
        <v>0</v>
      </c>
      <c r="F151" s="192"/>
      <c r="G151" s="192"/>
      <c r="H151" s="192"/>
      <c r="I151" s="193">
        <f t="shared" si="30"/>
        <v>0</v>
      </c>
      <c r="J151" s="192"/>
      <c r="K151" s="192"/>
      <c r="L151" s="192"/>
      <c r="M151" s="193">
        <f t="shared" si="31"/>
        <v>0</v>
      </c>
      <c r="N151" s="193">
        <f t="shared" si="32"/>
        <v>0</v>
      </c>
      <c r="O151" s="191"/>
      <c r="P151" s="191"/>
      <c r="Q151" s="191"/>
      <c r="R151" s="193">
        <f t="shared" si="33"/>
        <v>0</v>
      </c>
      <c r="S151" s="191"/>
      <c r="T151" s="191"/>
      <c r="U151" s="191"/>
      <c r="V151" s="193">
        <f t="shared" si="34"/>
        <v>0</v>
      </c>
      <c r="W151" s="191"/>
      <c r="X151" s="191"/>
      <c r="Y151" s="191"/>
      <c r="AC151" s="38">
        <f>Раздел2!F159</f>
        <v>0</v>
      </c>
      <c r="AD151" s="12">
        <f>Раздел2!D152</f>
        <v>0</v>
      </c>
    </row>
    <row r="152" spans="2:30" ht="15.75" customHeight="1" x14ac:dyDescent="0.25">
      <c r="B152" s="126" t="s">
        <v>50</v>
      </c>
      <c r="C152" s="64" t="s">
        <v>647</v>
      </c>
      <c r="D152" s="193">
        <f t="shared" si="28"/>
        <v>0</v>
      </c>
      <c r="E152" s="193">
        <f t="shared" si="29"/>
        <v>0</v>
      </c>
      <c r="F152" s="192"/>
      <c r="G152" s="192"/>
      <c r="H152" s="192"/>
      <c r="I152" s="193">
        <f t="shared" si="30"/>
        <v>0</v>
      </c>
      <c r="J152" s="192"/>
      <c r="K152" s="192"/>
      <c r="L152" s="192"/>
      <c r="M152" s="193">
        <f t="shared" si="31"/>
        <v>0</v>
      </c>
      <c r="N152" s="193">
        <f t="shared" si="32"/>
        <v>0</v>
      </c>
      <c r="O152" s="191"/>
      <c r="P152" s="191"/>
      <c r="Q152" s="191"/>
      <c r="R152" s="193">
        <f t="shared" si="33"/>
        <v>0</v>
      </c>
      <c r="S152" s="191"/>
      <c r="T152" s="191"/>
      <c r="U152" s="191"/>
      <c r="V152" s="193">
        <f t="shared" si="34"/>
        <v>0</v>
      </c>
      <c r="W152" s="191"/>
      <c r="X152" s="191"/>
      <c r="Y152" s="191"/>
      <c r="AC152" s="38">
        <f>Раздел2!F160</f>
        <v>0</v>
      </c>
      <c r="AD152" s="12">
        <f>Раздел2!D153</f>
        <v>0</v>
      </c>
    </row>
    <row r="153" spans="2:30" ht="15.75" customHeight="1" x14ac:dyDescent="0.25">
      <c r="B153" s="126" t="s">
        <v>270</v>
      </c>
      <c r="C153" s="64" t="s">
        <v>648</v>
      </c>
      <c r="D153" s="193">
        <f t="shared" si="28"/>
        <v>0</v>
      </c>
      <c r="E153" s="193">
        <f t="shared" si="29"/>
        <v>0</v>
      </c>
      <c r="F153" s="192"/>
      <c r="G153" s="192"/>
      <c r="H153" s="192"/>
      <c r="I153" s="193">
        <f t="shared" si="30"/>
        <v>0</v>
      </c>
      <c r="J153" s="192"/>
      <c r="K153" s="192"/>
      <c r="L153" s="192"/>
      <c r="M153" s="193">
        <f t="shared" si="31"/>
        <v>0</v>
      </c>
      <c r="N153" s="193">
        <f t="shared" si="32"/>
        <v>0</v>
      </c>
      <c r="O153" s="191"/>
      <c r="P153" s="191"/>
      <c r="Q153" s="191"/>
      <c r="R153" s="193">
        <f t="shared" si="33"/>
        <v>0</v>
      </c>
      <c r="S153" s="191"/>
      <c r="T153" s="191"/>
      <c r="U153" s="191"/>
      <c r="V153" s="193">
        <f t="shared" si="34"/>
        <v>0</v>
      </c>
      <c r="W153" s="191"/>
      <c r="X153" s="191"/>
      <c r="Y153" s="191"/>
      <c r="AC153" s="38">
        <f>Раздел2!F161</f>
        <v>0</v>
      </c>
      <c r="AD153" s="12">
        <f>Раздел2!D154</f>
        <v>0</v>
      </c>
    </row>
    <row r="154" spans="2:30" ht="15.75" customHeight="1" x14ac:dyDescent="0.25">
      <c r="B154" s="126" t="s">
        <v>271</v>
      </c>
      <c r="C154" s="64" t="s">
        <v>649</v>
      </c>
      <c r="D154" s="193">
        <f t="shared" si="28"/>
        <v>0</v>
      </c>
      <c r="E154" s="193">
        <f t="shared" si="29"/>
        <v>0</v>
      </c>
      <c r="F154" s="192"/>
      <c r="G154" s="192"/>
      <c r="H154" s="192"/>
      <c r="I154" s="193">
        <f t="shared" si="30"/>
        <v>0</v>
      </c>
      <c r="J154" s="192"/>
      <c r="K154" s="192"/>
      <c r="L154" s="192"/>
      <c r="M154" s="193">
        <f t="shared" si="31"/>
        <v>0</v>
      </c>
      <c r="N154" s="193">
        <f t="shared" si="32"/>
        <v>0</v>
      </c>
      <c r="O154" s="191"/>
      <c r="P154" s="191"/>
      <c r="Q154" s="191"/>
      <c r="R154" s="193">
        <f t="shared" si="33"/>
        <v>0</v>
      </c>
      <c r="S154" s="191"/>
      <c r="T154" s="191"/>
      <c r="U154" s="191"/>
      <c r="V154" s="193">
        <f t="shared" si="34"/>
        <v>0</v>
      </c>
      <c r="W154" s="191"/>
      <c r="X154" s="191"/>
      <c r="Y154" s="191"/>
      <c r="AC154" s="38">
        <f>Раздел2!F162</f>
        <v>0</v>
      </c>
      <c r="AD154" s="12">
        <f>Раздел2!D155</f>
        <v>0</v>
      </c>
    </row>
    <row r="155" spans="2:30" ht="15.75" customHeight="1" x14ac:dyDescent="0.25">
      <c r="B155" s="126" t="s">
        <v>51</v>
      </c>
      <c r="C155" s="64" t="s">
        <v>650</v>
      </c>
      <c r="D155" s="193">
        <f t="shared" si="28"/>
        <v>0</v>
      </c>
      <c r="E155" s="193">
        <f t="shared" si="29"/>
        <v>0</v>
      </c>
      <c r="F155" s="192"/>
      <c r="G155" s="192"/>
      <c r="H155" s="192"/>
      <c r="I155" s="193">
        <f t="shared" si="30"/>
        <v>0</v>
      </c>
      <c r="J155" s="192"/>
      <c r="K155" s="192"/>
      <c r="L155" s="192"/>
      <c r="M155" s="193">
        <f t="shared" si="31"/>
        <v>0</v>
      </c>
      <c r="N155" s="193">
        <f t="shared" si="32"/>
        <v>0</v>
      </c>
      <c r="O155" s="191"/>
      <c r="P155" s="191"/>
      <c r="Q155" s="191"/>
      <c r="R155" s="193">
        <f t="shared" si="33"/>
        <v>0</v>
      </c>
      <c r="S155" s="191"/>
      <c r="T155" s="191"/>
      <c r="U155" s="191"/>
      <c r="V155" s="193">
        <f t="shared" si="34"/>
        <v>0</v>
      </c>
      <c r="W155" s="191"/>
      <c r="X155" s="191"/>
      <c r="Y155" s="191"/>
      <c r="AC155" s="38">
        <f>Раздел2!F163</f>
        <v>0</v>
      </c>
      <c r="AD155" s="12">
        <f>Раздел2!D156</f>
        <v>0</v>
      </c>
    </row>
    <row r="156" spans="2:30" ht="15.75" customHeight="1" x14ac:dyDescent="0.25">
      <c r="B156" s="126" t="s">
        <v>272</v>
      </c>
      <c r="C156" s="64" t="s">
        <v>651</v>
      </c>
      <c r="D156" s="193">
        <f t="shared" si="28"/>
        <v>0</v>
      </c>
      <c r="E156" s="193">
        <f t="shared" si="29"/>
        <v>0</v>
      </c>
      <c r="F156" s="192"/>
      <c r="G156" s="192"/>
      <c r="H156" s="192"/>
      <c r="I156" s="193">
        <f t="shared" si="30"/>
        <v>0</v>
      </c>
      <c r="J156" s="192"/>
      <c r="K156" s="192"/>
      <c r="L156" s="192"/>
      <c r="M156" s="193">
        <f t="shared" si="31"/>
        <v>0</v>
      </c>
      <c r="N156" s="193">
        <f t="shared" si="32"/>
        <v>0</v>
      </c>
      <c r="O156" s="191"/>
      <c r="P156" s="191"/>
      <c r="Q156" s="191"/>
      <c r="R156" s="193">
        <f t="shared" si="33"/>
        <v>0</v>
      </c>
      <c r="S156" s="191"/>
      <c r="T156" s="191"/>
      <c r="U156" s="191"/>
      <c r="V156" s="193">
        <f t="shared" si="34"/>
        <v>0</v>
      </c>
      <c r="W156" s="191"/>
      <c r="X156" s="191"/>
      <c r="Y156" s="191"/>
      <c r="AC156" s="38">
        <f>Раздел2!F164</f>
        <v>0</v>
      </c>
      <c r="AD156" s="12">
        <f>Раздел2!D157</f>
        <v>0</v>
      </c>
    </row>
    <row r="157" spans="2:30" ht="15.75" customHeight="1" x14ac:dyDescent="0.25">
      <c r="B157" s="126" t="s">
        <v>52</v>
      </c>
      <c r="C157" s="64" t="s">
        <v>652</v>
      </c>
      <c r="D157" s="193">
        <f t="shared" si="28"/>
        <v>0</v>
      </c>
      <c r="E157" s="193">
        <f t="shared" si="29"/>
        <v>0</v>
      </c>
      <c r="F157" s="192"/>
      <c r="G157" s="192"/>
      <c r="H157" s="192"/>
      <c r="I157" s="193">
        <f t="shared" si="30"/>
        <v>0</v>
      </c>
      <c r="J157" s="192"/>
      <c r="K157" s="192"/>
      <c r="L157" s="192"/>
      <c r="M157" s="193">
        <f t="shared" si="31"/>
        <v>0</v>
      </c>
      <c r="N157" s="193">
        <f t="shared" si="32"/>
        <v>0</v>
      </c>
      <c r="O157" s="191"/>
      <c r="P157" s="191"/>
      <c r="Q157" s="191"/>
      <c r="R157" s="193">
        <f t="shared" si="33"/>
        <v>0</v>
      </c>
      <c r="S157" s="191"/>
      <c r="T157" s="191"/>
      <c r="U157" s="191"/>
      <c r="V157" s="193">
        <f t="shared" si="34"/>
        <v>0</v>
      </c>
      <c r="W157" s="191"/>
      <c r="X157" s="191"/>
      <c r="Y157" s="191"/>
      <c r="AC157" s="38">
        <f>Раздел2!F165</f>
        <v>0</v>
      </c>
      <c r="AD157" s="12">
        <f>Раздел2!D158</f>
        <v>0</v>
      </c>
    </row>
    <row r="158" spans="2:30" ht="15.75" customHeight="1" x14ac:dyDescent="0.25">
      <c r="B158" s="126" t="s">
        <v>53</v>
      </c>
      <c r="C158" s="64" t="s">
        <v>653</v>
      </c>
      <c r="D158" s="193">
        <f t="shared" si="28"/>
        <v>0</v>
      </c>
      <c r="E158" s="193">
        <f t="shared" si="29"/>
        <v>0</v>
      </c>
      <c r="F158" s="192"/>
      <c r="G158" s="192"/>
      <c r="H158" s="192"/>
      <c r="I158" s="193">
        <f t="shared" si="30"/>
        <v>0</v>
      </c>
      <c r="J158" s="192"/>
      <c r="K158" s="192"/>
      <c r="L158" s="192"/>
      <c r="M158" s="193">
        <f t="shared" si="31"/>
        <v>0</v>
      </c>
      <c r="N158" s="193">
        <f t="shared" si="32"/>
        <v>0</v>
      </c>
      <c r="O158" s="191"/>
      <c r="P158" s="191"/>
      <c r="Q158" s="191"/>
      <c r="R158" s="193">
        <f t="shared" si="33"/>
        <v>0</v>
      </c>
      <c r="S158" s="191"/>
      <c r="T158" s="191"/>
      <c r="U158" s="191"/>
      <c r="V158" s="193">
        <f t="shared" si="34"/>
        <v>0</v>
      </c>
      <c r="W158" s="191"/>
      <c r="X158" s="191"/>
      <c r="Y158" s="191"/>
      <c r="AC158" s="38">
        <f>Раздел2!F166</f>
        <v>0</v>
      </c>
      <c r="AD158" s="12">
        <f>Раздел2!D159</f>
        <v>0</v>
      </c>
    </row>
    <row r="159" spans="2:30" ht="15.75" customHeight="1" x14ac:dyDescent="0.25">
      <c r="B159" s="126" t="s">
        <v>494</v>
      </c>
      <c r="C159" s="64" t="s">
        <v>654</v>
      </c>
      <c r="D159" s="193">
        <f t="shared" si="28"/>
        <v>0</v>
      </c>
      <c r="E159" s="193">
        <f t="shared" si="29"/>
        <v>0</v>
      </c>
      <c r="F159" s="192"/>
      <c r="G159" s="192"/>
      <c r="H159" s="192"/>
      <c r="I159" s="193">
        <f t="shared" si="30"/>
        <v>0</v>
      </c>
      <c r="J159" s="192"/>
      <c r="K159" s="192"/>
      <c r="L159" s="192"/>
      <c r="M159" s="193">
        <f t="shared" si="31"/>
        <v>0</v>
      </c>
      <c r="N159" s="193">
        <f t="shared" si="32"/>
        <v>0</v>
      </c>
      <c r="O159" s="191"/>
      <c r="P159" s="191"/>
      <c r="Q159" s="191"/>
      <c r="R159" s="193">
        <f t="shared" si="33"/>
        <v>0</v>
      </c>
      <c r="S159" s="191"/>
      <c r="T159" s="191"/>
      <c r="U159" s="191"/>
      <c r="V159" s="193">
        <f t="shared" si="34"/>
        <v>0</v>
      </c>
      <c r="W159" s="191"/>
      <c r="X159" s="191"/>
      <c r="Y159" s="191"/>
      <c r="AC159" s="38">
        <f>Раздел2!F167</f>
        <v>0</v>
      </c>
      <c r="AD159" s="12">
        <f>Раздел2!D160</f>
        <v>0</v>
      </c>
    </row>
    <row r="160" spans="2:30" ht="15.75" customHeight="1" x14ac:dyDescent="0.25">
      <c r="B160" s="126" t="s">
        <v>54</v>
      </c>
      <c r="C160" s="64" t="s">
        <v>655</v>
      </c>
      <c r="D160" s="193">
        <f t="shared" si="28"/>
        <v>0</v>
      </c>
      <c r="E160" s="193">
        <f t="shared" si="29"/>
        <v>0</v>
      </c>
      <c r="F160" s="192"/>
      <c r="G160" s="192"/>
      <c r="H160" s="192"/>
      <c r="I160" s="193">
        <f t="shared" si="30"/>
        <v>0</v>
      </c>
      <c r="J160" s="192"/>
      <c r="K160" s="192"/>
      <c r="L160" s="192"/>
      <c r="M160" s="193">
        <f t="shared" si="31"/>
        <v>0</v>
      </c>
      <c r="N160" s="193">
        <f t="shared" si="32"/>
        <v>0</v>
      </c>
      <c r="O160" s="191"/>
      <c r="P160" s="191"/>
      <c r="Q160" s="191"/>
      <c r="R160" s="193">
        <f t="shared" si="33"/>
        <v>0</v>
      </c>
      <c r="S160" s="191"/>
      <c r="T160" s="191"/>
      <c r="U160" s="191"/>
      <c r="V160" s="193">
        <f t="shared" si="34"/>
        <v>0</v>
      </c>
      <c r="W160" s="191"/>
      <c r="X160" s="191"/>
      <c r="Y160" s="191"/>
      <c r="AC160" s="38">
        <f>Раздел2!F168</f>
        <v>0</v>
      </c>
      <c r="AD160" s="12">
        <f>Раздел2!D161</f>
        <v>0</v>
      </c>
    </row>
    <row r="161" spans="2:30" ht="15.75" customHeight="1" x14ac:dyDescent="0.25">
      <c r="B161" s="126" t="s">
        <v>55</v>
      </c>
      <c r="C161" s="64" t="s">
        <v>656</v>
      </c>
      <c r="D161" s="193">
        <f t="shared" si="28"/>
        <v>0</v>
      </c>
      <c r="E161" s="193">
        <f t="shared" si="29"/>
        <v>0</v>
      </c>
      <c r="F161" s="192"/>
      <c r="G161" s="192"/>
      <c r="H161" s="192"/>
      <c r="I161" s="193">
        <f t="shared" si="30"/>
        <v>0</v>
      </c>
      <c r="J161" s="192"/>
      <c r="K161" s="192"/>
      <c r="L161" s="192"/>
      <c r="M161" s="193">
        <f t="shared" si="31"/>
        <v>0</v>
      </c>
      <c r="N161" s="193">
        <f t="shared" si="32"/>
        <v>0</v>
      </c>
      <c r="O161" s="191"/>
      <c r="P161" s="191"/>
      <c r="Q161" s="191"/>
      <c r="R161" s="193">
        <f t="shared" si="33"/>
        <v>0</v>
      </c>
      <c r="S161" s="191"/>
      <c r="T161" s="191"/>
      <c r="U161" s="191"/>
      <c r="V161" s="193">
        <f t="shared" si="34"/>
        <v>0</v>
      </c>
      <c r="W161" s="191"/>
      <c r="X161" s="191"/>
      <c r="Y161" s="191"/>
      <c r="AC161" s="38">
        <f>Раздел2!F169</f>
        <v>0</v>
      </c>
      <c r="AD161" s="12">
        <f>Раздел2!D162</f>
        <v>0</v>
      </c>
    </row>
    <row r="162" spans="2:30" ht="15.75" customHeight="1" x14ac:dyDescent="0.25">
      <c r="B162" s="126" t="s">
        <v>273</v>
      </c>
      <c r="C162" s="64" t="s">
        <v>657</v>
      </c>
      <c r="D162" s="193">
        <f t="shared" si="28"/>
        <v>0</v>
      </c>
      <c r="E162" s="193">
        <f t="shared" si="29"/>
        <v>0</v>
      </c>
      <c r="F162" s="192"/>
      <c r="G162" s="192"/>
      <c r="H162" s="192"/>
      <c r="I162" s="193">
        <f t="shared" si="30"/>
        <v>0</v>
      </c>
      <c r="J162" s="192"/>
      <c r="K162" s="192"/>
      <c r="L162" s="192"/>
      <c r="M162" s="193">
        <f t="shared" si="31"/>
        <v>0</v>
      </c>
      <c r="N162" s="193">
        <f t="shared" si="32"/>
        <v>0</v>
      </c>
      <c r="O162" s="191"/>
      <c r="P162" s="191"/>
      <c r="Q162" s="191"/>
      <c r="R162" s="193">
        <f t="shared" si="33"/>
        <v>0</v>
      </c>
      <c r="S162" s="191"/>
      <c r="T162" s="191"/>
      <c r="U162" s="191"/>
      <c r="V162" s="193">
        <f t="shared" si="34"/>
        <v>0</v>
      </c>
      <c r="W162" s="191"/>
      <c r="X162" s="191"/>
      <c r="Y162" s="191"/>
      <c r="AC162" s="38">
        <f>Раздел2!F170</f>
        <v>0</v>
      </c>
      <c r="AD162" s="12">
        <f>Раздел2!D163</f>
        <v>0</v>
      </c>
    </row>
    <row r="163" spans="2:30" ht="15.75" customHeight="1" x14ac:dyDescent="0.25">
      <c r="B163" s="126" t="s">
        <v>495</v>
      </c>
      <c r="C163" s="64" t="s">
        <v>658</v>
      </c>
      <c r="D163" s="193">
        <f t="shared" si="28"/>
        <v>0</v>
      </c>
      <c r="E163" s="193">
        <f t="shared" si="29"/>
        <v>0</v>
      </c>
      <c r="F163" s="192"/>
      <c r="G163" s="192"/>
      <c r="H163" s="192"/>
      <c r="I163" s="193">
        <f t="shared" si="30"/>
        <v>0</v>
      </c>
      <c r="J163" s="192"/>
      <c r="K163" s="192"/>
      <c r="L163" s="192"/>
      <c r="M163" s="193">
        <f t="shared" si="31"/>
        <v>0</v>
      </c>
      <c r="N163" s="193">
        <f t="shared" si="32"/>
        <v>0</v>
      </c>
      <c r="O163" s="191"/>
      <c r="P163" s="191"/>
      <c r="Q163" s="191"/>
      <c r="R163" s="193">
        <f t="shared" si="33"/>
        <v>0</v>
      </c>
      <c r="S163" s="191"/>
      <c r="T163" s="191"/>
      <c r="U163" s="191"/>
      <c r="V163" s="193">
        <f t="shared" si="34"/>
        <v>0</v>
      </c>
      <c r="W163" s="191"/>
      <c r="X163" s="191"/>
      <c r="Y163" s="191"/>
      <c r="AC163" s="38">
        <f>Раздел2!F171</f>
        <v>0</v>
      </c>
      <c r="AD163" s="12">
        <f>Раздел2!D164</f>
        <v>0</v>
      </c>
    </row>
    <row r="164" spans="2:30" ht="15.75" customHeight="1" x14ac:dyDescent="0.25">
      <c r="B164" s="126" t="s">
        <v>770</v>
      </c>
      <c r="C164" s="64" t="s">
        <v>659</v>
      </c>
      <c r="D164" s="193">
        <f t="shared" si="28"/>
        <v>0</v>
      </c>
      <c r="E164" s="193">
        <f t="shared" si="29"/>
        <v>0</v>
      </c>
      <c r="F164" s="192"/>
      <c r="G164" s="192"/>
      <c r="H164" s="192"/>
      <c r="I164" s="193">
        <f t="shared" si="30"/>
        <v>0</v>
      </c>
      <c r="J164" s="192"/>
      <c r="K164" s="192"/>
      <c r="L164" s="192"/>
      <c r="M164" s="193">
        <f t="shared" si="31"/>
        <v>0</v>
      </c>
      <c r="N164" s="193">
        <f t="shared" si="32"/>
        <v>0</v>
      </c>
      <c r="O164" s="191"/>
      <c r="P164" s="191"/>
      <c r="Q164" s="191"/>
      <c r="R164" s="193">
        <f t="shared" si="33"/>
        <v>0</v>
      </c>
      <c r="S164" s="191"/>
      <c r="T164" s="191"/>
      <c r="U164" s="191"/>
      <c r="V164" s="193">
        <f t="shared" si="34"/>
        <v>0</v>
      </c>
      <c r="W164" s="191"/>
      <c r="X164" s="191"/>
      <c r="Y164" s="191"/>
      <c r="AC164" s="38"/>
      <c r="AD164" s="12">
        <f>Раздел2!D165</f>
        <v>0</v>
      </c>
    </row>
    <row r="165" spans="2:30" ht="15" customHeight="1" x14ac:dyDescent="0.25">
      <c r="B165" s="126" t="s">
        <v>496</v>
      </c>
      <c r="C165" s="64" t="s">
        <v>660</v>
      </c>
      <c r="D165" s="193">
        <f t="shared" si="28"/>
        <v>0</v>
      </c>
      <c r="E165" s="193">
        <f t="shared" si="29"/>
        <v>0</v>
      </c>
      <c r="F165" s="192"/>
      <c r="G165" s="192"/>
      <c r="H165" s="192"/>
      <c r="I165" s="193">
        <f t="shared" si="30"/>
        <v>0</v>
      </c>
      <c r="J165" s="192"/>
      <c r="K165" s="192"/>
      <c r="L165" s="192"/>
      <c r="M165" s="193">
        <f t="shared" si="31"/>
        <v>0</v>
      </c>
      <c r="N165" s="193">
        <f t="shared" si="32"/>
        <v>0</v>
      </c>
      <c r="O165" s="191"/>
      <c r="P165" s="191"/>
      <c r="Q165" s="191"/>
      <c r="R165" s="193">
        <f t="shared" si="33"/>
        <v>0</v>
      </c>
      <c r="S165" s="191"/>
      <c r="T165" s="191"/>
      <c r="U165" s="191"/>
      <c r="V165" s="193">
        <f t="shared" si="34"/>
        <v>0</v>
      </c>
      <c r="W165" s="191"/>
      <c r="X165" s="191"/>
      <c r="Y165" s="191"/>
      <c r="AC165" s="38">
        <f>Раздел2!F172</f>
        <v>0</v>
      </c>
      <c r="AD165" s="12">
        <f>Раздел2!D166</f>
        <v>0</v>
      </c>
    </row>
    <row r="166" spans="2:30" ht="15" customHeight="1" x14ac:dyDescent="0.25">
      <c r="B166" s="126" t="s">
        <v>497</v>
      </c>
      <c r="C166" s="64" t="s">
        <v>661</v>
      </c>
      <c r="D166" s="193">
        <f t="shared" si="28"/>
        <v>0</v>
      </c>
      <c r="E166" s="193">
        <f t="shared" si="29"/>
        <v>0</v>
      </c>
      <c r="F166" s="192"/>
      <c r="G166" s="192"/>
      <c r="H166" s="192"/>
      <c r="I166" s="193">
        <f t="shared" si="30"/>
        <v>0</v>
      </c>
      <c r="J166" s="192"/>
      <c r="K166" s="192"/>
      <c r="L166" s="192"/>
      <c r="M166" s="193">
        <f t="shared" si="31"/>
        <v>0</v>
      </c>
      <c r="N166" s="193">
        <f t="shared" si="32"/>
        <v>0</v>
      </c>
      <c r="O166" s="191"/>
      <c r="P166" s="191"/>
      <c r="Q166" s="191"/>
      <c r="R166" s="193">
        <f t="shared" si="33"/>
        <v>0</v>
      </c>
      <c r="S166" s="191"/>
      <c r="T166" s="191"/>
      <c r="U166" s="191"/>
      <c r="V166" s="193">
        <f t="shared" si="34"/>
        <v>0</v>
      </c>
      <c r="W166" s="191"/>
      <c r="X166" s="191"/>
      <c r="Y166" s="191"/>
      <c r="AC166" s="38">
        <f>Раздел2!F175</f>
        <v>0</v>
      </c>
      <c r="AD166" s="12">
        <f>Раздел2!D167</f>
        <v>0</v>
      </c>
    </row>
    <row r="167" spans="2:30" ht="15" customHeight="1" x14ac:dyDescent="0.25">
      <c r="B167" s="126" t="s">
        <v>498</v>
      </c>
      <c r="C167" s="64" t="s">
        <v>662</v>
      </c>
      <c r="D167" s="193">
        <f t="shared" si="28"/>
        <v>0</v>
      </c>
      <c r="E167" s="193">
        <f t="shared" si="29"/>
        <v>0</v>
      </c>
      <c r="F167" s="192"/>
      <c r="G167" s="192"/>
      <c r="H167" s="192"/>
      <c r="I167" s="193">
        <f t="shared" si="30"/>
        <v>0</v>
      </c>
      <c r="J167" s="192"/>
      <c r="K167" s="192"/>
      <c r="L167" s="192"/>
      <c r="M167" s="193">
        <f t="shared" si="31"/>
        <v>0</v>
      </c>
      <c r="N167" s="193">
        <f t="shared" si="32"/>
        <v>0</v>
      </c>
      <c r="O167" s="191"/>
      <c r="P167" s="191"/>
      <c r="Q167" s="191"/>
      <c r="R167" s="193">
        <f t="shared" si="33"/>
        <v>0</v>
      </c>
      <c r="S167" s="191"/>
      <c r="T167" s="191"/>
      <c r="U167" s="191"/>
      <c r="V167" s="193">
        <f t="shared" si="34"/>
        <v>0</v>
      </c>
      <c r="W167" s="191"/>
      <c r="X167" s="191"/>
      <c r="Y167" s="191"/>
      <c r="AC167" s="38">
        <f>Раздел2!F176</f>
        <v>0</v>
      </c>
      <c r="AD167" s="12">
        <f>Раздел2!D168</f>
        <v>0</v>
      </c>
    </row>
    <row r="168" spans="2:30" ht="15" customHeight="1" x14ac:dyDescent="0.25">
      <c r="B168" s="126" t="s">
        <v>499</v>
      </c>
      <c r="C168" s="64" t="s">
        <v>663</v>
      </c>
      <c r="D168" s="193">
        <f t="shared" si="28"/>
        <v>0</v>
      </c>
      <c r="E168" s="193">
        <f t="shared" si="29"/>
        <v>0</v>
      </c>
      <c r="F168" s="192"/>
      <c r="G168" s="192"/>
      <c r="H168" s="192"/>
      <c r="I168" s="193">
        <f t="shared" si="30"/>
        <v>0</v>
      </c>
      <c r="J168" s="192"/>
      <c r="K168" s="192"/>
      <c r="L168" s="192"/>
      <c r="M168" s="193">
        <f t="shared" si="31"/>
        <v>0</v>
      </c>
      <c r="N168" s="193">
        <f t="shared" si="32"/>
        <v>0</v>
      </c>
      <c r="O168" s="191"/>
      <c r="P168" s="191"/>
      <c r="Q168" s="191"/>
      <c r="R168" s="193">
        <f t="shared" si="33"/>
        <v>0</v>
      </c>
      <c r="S168" s="191"/>
      <c r="T168" s="191"/>
      <c r="U168" s="191"/>
      <c r="V168" s="193">
        <f t="shared" si="34"/>
        <v>0</v>
      </c>
      <c r="W168" s="191"/>
      <c r="X168" s="191"/>
      <c r="Y168" s="191"/>
      <c r="AC168" s="38">
        <f>Раздел2!F177</f>
        <v>0</v>
      </c>
      <c r="AD168" s="12">
        <f>Раздел2!D169</f>
        <v>0</v>
      </c>
    </row>
    <row r="169" spans="2:30" ht="15" customHeight="1" x14ac:dyDescent="0.25">
      <c r="B169" s="126" t="s">
        <v>500</v>
      </c>
      <c r="C169" s="64" t="s">
        <v>664</v>
      </c>
      <c r="D169" s="193">
        <f t="shared" si="28"/>
        <v>0</v>
      </c>
      <c r="E169" s="193">
        <f t="shared" si="29"/>
        <v>0</v>
      </c>
      <c r="F169" s="192"/>
      <c r="G169" s="192"/>
      <c r="H169" s="192"/>
      <c r="I169" s="193">
        <f t="shared" si="30"/>
        <v>0</v>
      </c>
      <c r="J169" s="192"/>
      <c r="K169" s="192"/>
      <c r="L169" s="192"/>
      <c r="M169" s="193">
        <f t="shared" si="31"/>
        <v>0</v>
      </c>
      <c r="N169" s="193">
        <f t="shared" si="32"/>
        <v>0</v>
      </c>
      <c r="O169" s="191"/>
      <c r="P169" s="191"/>
      <c r="Q169" s="191"/>
      <c r="R169" s="193">
        <f t="shared" si="33"/>
        <v>0</v>
      </c>
      <c r="S169" s="191"/>
      <c r="T169" s="191"/>
      <c r="U169" s="191"/>
      <c r="V169" s="193">
        <f t="shared" si="34"/>
        <v>0</v>
      </c>
      <c r="W169" s="191"/>
      <c r="X169" s="191"/>
      <c r="Y169" s="191"/>
      <c r="AC169" s="38">
        <f>Раздел2!F178</f>
        <v>0</v>
      </c>
      <c r="AD169" s="12">
        <f>Раздел2!D170</f>
        <v>0</v>
      </c>
    </row>
    <row r="170" spans="2:30" ht="15" customHeight="1" x14ac:dyDescent="0.25">
      <c r="B170" s="126" t="s">
        <v>501</v>
      </c>
      <c r="C170" s="64" t="s">
        <v>665</v>
      </c>
      <c r="D170" s="193">
        <f t="shared" si="28"/>
        <v>0</v>
      </c>
      <c r="E170" s="193">
        <f t="shared" si="29"/>
        <v>0</v>
      </c>
      <c r="F170" s="192"/>
      <c r="G170" s="192"/>
      <c r="H170" s="192"/>
      <c r="I170" s="193">
        <f t="shared" si="30"/>
        <v>0</v>
      </c>
      <c r="J170" s="192"/>
      <c r="K170" s="192"/>
      <c r="L170" s="192"/>
      <c r="M170" s="193">
        <f t="shared" si="31"/>
        <v>0</v>
      </c>
      <c r="N170" s="193">
        <f t="shared" si="32"/>
        <v>0</v>
      </c>
      <c r="O170" s="191"/>
      <c r="P170" s="191"/>
      <c r="Q170" s="191"/>
      <c r="R170" s="193">
        <f t="shared" si="33"/>
        <v>0</v>
      </c>
      <c r="S170" s="191"/>
      <c r="T170" s="191"/>
      <c r="U170" s="191"/>
      <c r="V170" s="193">
        <f t="shared" si="34"/>
        <v>0</v>
      </c>
      <c r="W170" s="191"/>
      <c r="X170" s="191"/>
      <c r="Y170" s="191"/>
      <c r="AC170" s="38">
        <f>Раздел2!F180</f>
        <v>0</v>
      </c>
      <c r="AD170" s="12">
        <f>Раздел2!D171</f>
        <v>0</v>
      </c>
    </row>
    <row r="171" spans="2:30" ht="15" customHeight="1" x14ac:dyDescent="0.25">
      <c r="B171" s="126" t="s">
        <v>502</v>
      </c>
      <c r="C171" s="64" t="s">
        <v>666</v>
      </c>
      <c r="D171" s="193">
        <f t="shared" si="28"/>
        <v>0</v>
      </c>
      <c r="E171" s="193">
        <f t="shared" si="29"/>
        <v>0</v>
      </c>
      <c r="F171" s="192"/>
      <c r="G171" s="192"/>
      <c r="H171" s="192"/>
      <c r="I171" s="193">
        <f t="shared" si="30"/>
        <v>0</v>
      </c>
      <c r="J171" s="192"/>
      <c r="K171" s="192"/>
      <c r="L171" s="192"/>
      <c r="M171" s="193">
        <f t="shared" si="31"/>
        <v>0</v>
      </c>
      <c r="N171" s="193">
        <f t="shared" si="32"/>
        <v>0</v>
      </c>
      <c r="O171" s="191"/>
      <c r="P171" s="191"/>
      <c r="Q171" s="191"/>
      <c r="R171" s="193">
        <f t="shared" si="33"/>
        <v>0</v>
      </c>
      <c r="S171" s="191"/>
      <c r="T171" s="191"/>
      <c r="U171" s="191"/>
      <c r="V171" s="193">
        <f t="shared" si="34"/>
        <v>0</v>
      </c>
      <c r="W171" s="191"/>
      <c r="X171" s="191"/>
      <c r="Y171" s="191"/>
      <c r="AC171" s="38">
        <f>Раздел2!F181</f>
        <v>0</v>
      </c>
      <c r="AD171" s="12">
        <f>Раздел2!D172</f>
        <v>0</v>
      </c>
    </row>
    <row r="172" spans="2:30" ht="21" customHeight="1" x14ac:dyDescent="0.25">
      <c r="B172" s="126" t="s">
        <v>503</v>
      </c>
      <c r="C172" s="64" t="s">
        <v>667</v>
      </c>
      <c r="D172" s="193">
        <f t="shared" si="28"/>
        <v>0</v>
      </c>
      <c r="E172" s="193">
        <f t="shared" si="29"/>
        <v>0</v>
      </c>
      <c r="F172" s="192"/>
      <c r="G172" s="192"/>
      <c r="H172" s="192"/>
      <c r="I172" s="193">
        <f t="shared" si="30"/>
        <v>0</v>
      </c>
      <c r="J172" s="192"/>
      <c r="K172" s="192"/>
      <c r="L172" s="192"/>
      <c r="M172" s="193">
        <f t="shared" si="31"/>
        <v>0</v>
      </c>
      <c r="N172" s="193">
        <f t="shared" si="32"/>
        <v>0</v>
      </c>
      <c r="O172" s="191"/>
      <c r="P172" s="191"/>
      <c r="Q172" s="191"/>
      <c r="R172" s="193">
        <f t="shared" si="33"/>
        <v>0</v>
      </c>
      <c r="S172" s="191"/>
      <c r="T172" s="191"/>
      <c r="U172" s="191"/>
      <c r="V172" s="193">
        <f t="shared" si="34"/>
        <v>0</v>
      </c>
      <c r="W172" s="191"/>
      <c r="X172" s="191"/>
      <c r="Y172" s="191"/>
      <c r="AC172" s="38">
        <f>Раздел2!F182</f>
        <v>406</v>
      </c>
      <c r="AD172" s="12">
        <f>Раздел2!D173</f>
        <v>0</v>
      </c>
    </row>
    <row r="173" spans="2:30" ht="21" customHeight="1" x14ac:dyDescent="0.25">
      <c r="B173" s="126" t="s">
        <v>504</v>
      </c>
      <c r="C173" s="64" t="s">
        <v>668</v>
      </c>
      <c r="D173" s="193">
        <f t="shared" si="28"/>
        <v>0</v>
      </c>
      <c r="E173" s="193">
        <f t="shared" si="29"/>
        <v>0</v>
      </c>
      <c r="F173" s="192"/>
      <c r="G173" s="192"/>
      <c r="H173" s="192"/>
      <c r="I173" s="193">
        <f t="shared" si="30"/>
        <v>0</v>
      </c>
      <c r="J173" s="192"/>
      <c r="K173" s="192"/>
      <c r="L173" s="192"/>
      <c r="M173" s="193">
        <f t="shared" si="31"/>
        <v>0</v>
      </c>
      <c r="N173" s="193">
        <f t="shared" si="32"/>
        <v>0</v>
      </c>
      <c r="O173" s="191"/>
      <c r="P173" s="191"/>
      <c r="Q173" s="191"/>
      <c r="R173" s="193">
        <f t="shared" si="33"/>
        <v>0</v>
      </c>
      <c r="S173" s="191"/>
      <c r="T173" s="191"/>
      <c r="U173" s="191"/>
      <c r="V173" s="193">
        <f t="shared" si="34"/>
        <v>0</v>
      </c>
      <c r="W173" s="191"/>
      <c r="X173" s="191"/>
      <c r="Y173" s="191"/>
      <c r="AC173" s="38">
        <f>Раздел2!F183</f>
        <v>406</v>
      </c>
      <c r="AD173" s="12">
        <f>Раздел2!D174</f>
        <v>0</v>
      </c>
    </row>
    <row r="174" spans="2:30" ht="15" customHeight="1" x14ac:dyDescent="0.25">
      <c r="B174" s="126" t="s">
        <v>274</v>
      </c>
      <c r="C174" s="64" t="s">
        <v>669</v>
      </c>
      <c r="D174" s="193">
        <f t="shared" si="28"/>
        <v>0</v>
      </c>
      <c r="E174" s="193">
        <f t="shared" si="29"/>
        <v>0</v>
      </c>
      <c r="F174" s="192"/>
      <c r="G174" s="192"/>
      <c r="H174" s="192"/>
      <c r="I174" s="193">
        <f t="shared" si="30"/>
        <v>0</v>
      </c>
      <c r="J174" s="192"/>
      <c r="K174" s="192"/>
      <c r="L174" s="192"/>
      <c r="M174" s="193">
        <f t="shared" si="31"/>
        <v>0</v>
      </c>
      <c r="N174" s="193">
        <f t="shared" si="32"/>
        <v>0</v>
      </c>
      <c r="O174" s="191"/>
      <c r="P174" s="191"/>
      <c r="Q174" s="191"/>
      <c r="R174" s="193">
        <f t="shared" si="33"/>
        <v>0</v>
      </c>
      <c r="S174" s="191"/>
      <c r="T174" s="191"/>
      <c r="U174" s="191"/>
      <c r="V174" s="193">
        <f t="shared" si="34"/>
        <v>0</v>
      </c>
      <c r="W174" s="191"/>
      <c r="X174" s="191"/>
      <c r="Y174" s="191"/>
      <c r="AC174" s="38">
        <f>Раздел2!F184</f>
        <v>0</v>
      </c>
      <c r="AD174" s="12">
        <f>Раздел2!D175</f>
        <v>0</v>
      </c>
    </row>
    <row r="175" spans="2:30" ht="15.75" customHeight="1" x14ac:dyDescent="0.25">
      <c r="B175" s="126" t="s">
        <v>56</v>
      </c>
      <c r="C175" s="64" t="s">
        <v>670</v>
      </c>
      <c r="D175" s="193">
        <f t="shared" si="28"/>
        <v>0</v>
      </c>
      <c r="E175" s="193">
        <f t="shared" si="29"/>
        <v>0</v>
      </c>
      <c r="F175" s="192"/>
      <c r="G175" s="192"/>
      <c r="H175" s="192"/>
      <c r="I175" s="193">
        <f t="shared" si="30"/>
        <v>0</v>
      </c>
      <c r="J175" s="192"/>
      <c r="K175" s="192"/>
      <c r="L175" s="192"/>
      <c r="M175" s="193">
        <f t="shared" si="31"/>
        <v>0</v>
      </c>
      <c r="N175" s="193">
        <f t="shared" si="32"/>
        <v>0</v>
      </c>
      <c r="O175" s="191"/>
      <c r="P175" s="191"/>
      <c r="Q175" s="191"/>
      <c r="R175" s="193">
        <f t="shared" si="33"/>
        <v>0</v>
      </c>
      <c r="S175" s="191"/>
      <c r="T175" s="191"/>
      <c r="U175" s="191"/>
      <c r="V175" s="193">
        <f t="shared" si="34"/>
        <v>0</v>
      </c>
      <c r="W175" s="191"/>
      <c r="X175" s="191"/>
      <c r="Y175" s="191"/>
      <c r="AC175" s="38">
        <f>Раздел2!F185</f>
        <v>0</v>
      </c>
      <c r="AD175" s="12">
        <f>Раздел2!D176</f>
        <v>0</v>
      </c>
    </row>
    <row r="176" spans="2:30" ht="15.75" customHeight="1" x14ac:dyDescent="0.25">
      <c r="B176" s="126" t="s">
        <v>57</v>
      </c>
      <c r="C176" s="64" t="s">
        <v>671</v>
      </c>
      <c r="D176" s="193">
        <f t="shared" si="28"/>
        <v>0</v>
      </c>
      <c r="E176" s="193">
        <f t="shared" si="29"/>
        <v>0</v>
      </c>
      <c r="F176" s="192"/>
      <c r="G176" s="192"/>
      <c r="H176" s="192"/>
      <c r="I176" s="193">
        <f t="shared" si="30"/>
        <v>0</v>
      </c>
      <c r="J176" s="192"/>
      <c r="K176" s="192"/>
      <c r="L176" s="192"/>
      <c r="M176" s="193">
        <f t="shared" si="31"/>
        <v>0</v>
      </c>
      <c r="N176" s="193">
        <f t="shared" si="32"/>
        <v>0</v>
      </c>
      <c r="O176" s="191"/>
      <c r="P176" s="191"/>
      <c r="Q176" s="191"/>
      <c r="R176" s="193">
        <f t="shared" si="33"/>
        <v>0</v>
      </c>
      <c r="S176" s="191"/>
      <c r="T176" s="191"/>
      <c r="U176" s="191"/>
      <c r="V176" s="193">
        <f t="shared" si="34"/>
        <v>0</v>
      </c>
      <c r="W176" s="191"/>
      <c r="X176" s="191"/>
      <c r="Y176" s="191"/>
      <c r="AC176" s="38">
        <f>Раздел2!F186</f>
        <v>0</v>
      </c>
      <c r="AD176" s="12">
        <f>Раздел2!D177</f>
        <v>0</v>
      </c>
    </row>
    <row r="177" spans="2:30" ht="15.75" customHeight="1" x14ac:dyDescent="0.25">
      <c r="B177" s="126" t="s">
        <v>58</v>
      </c>
      <c r="C177" s="64" t="s">
        <v>672</v>
      </c>
      <c r="D177" s="193">
        <f t="shared" si="28"/>
        <v>0</v>
      </c>
      <c r="E177" s="193">
        <f t="shared" si="29"/>
        <v>0</v>
      </c>
      <c r="F177" s="192"/>
      <c r="G177" s="192"/>
      <c r="H177" s="192"/>
      <c r="I177" s="193">
        <f t="shared" si="30"/>
        <v>0</v>
      </c>
      <c r="J177" s="192"/>
      <c r="K177" s="192"/>
      <c r="L177" s="192"/>
      <c r="M177" s="193">
        <f t="shared" si="31"/>
        <v>0</v>
      </c>
      <c r="N177" s="193">
        <f t="shared" si="32"/>
        <v>0</v>
      </c>
      <c r="O177" s="191"/>
      <c r="P177" s="191"/>
      <c r="Q177" s="191"/>
      <c r="R177" s="193">
        <f t="shared" si="33"/>
        <v>0</v>
      </c>
      <c r="S177" s="191"/>
      <c r="T177" s="191"/>
      <c r="U177" s="191"/>
      <c r="V177" s="193">
        <f t="shared" si="34"/>
        <v>0</v>
      </c>
      <c r="W177" s="191"/>
      <c r="X177" s="191"/>
      <c r="Y177" s="191"/>
      <c r="AC177" s="38">
        <f>Раздел2!F187</f>
        <v>0</v>
      </c>
      <c r="AD177" s="12">
        <f>Раздел2!D178</f>
        <v>0</v>
      </c>
    </row>
    <row r="178" spans="2:30" ht="15.75" customHeight="1" x14ac:dyDescent="0.25">
      <c r="B178" s="126" t="s">
        <v>275</v>
      </c>
      <c r="C178" s="64" t="s">
        <v>673</v>
      </c>
      <c r="D178" s="193">
        <f t="shared" si="28"/>
        <v>0</v>
      </c>
      <c r="E178" s="193">
        <f t="shared" si="29"/>
        <v>0</v>
      </c>
      <c r="F178" s="192"/>
      <c r="G178" s="192"/>
      <c r="H178" s="192"/>
      <c r="I178" s="193">
        <f t="shared" si="30"/>
        <v>0</v>
      </c>
      <c r="J178" s="192"/>
      <c r="K178" s="192"/>
      <c r="L178" s="192"/>
      <c r="M178" s="193">
        <f t="shared" si="31"/>
        <v>0</v>
      </c>
      <c r="N178" s="193">
        <f t="shared" si="32"/>
        <v>0</v>
      </c>
      <c r="O178" s="191"/>
      <c r="P178" s="191"/>
      <c r="Q178" s="191"/>
      <c r="R178" s="193">
        <f t="shared" si="33"/>
        <v>0</v>
      </c>
      <c r="S178" s="191"/>
      <c r="T178" s="191"/>
      <c r="U178" s="191"/>
      <c r="V178" s="193">
        <f t="shared" si="34"/>
        <v>0</v>
      </c>
      <c r="W178" s="191"/>
      <c r="X178" s="191"/>
      <c r="Y178" s="191"/>
      <c r="AC178" s="38">
        <f>Раздел2!F188</f>
        <v>0</v>
      </c>
      <c r="AD178" s="12">
        <f>Раздел2!D179</f>
        <v>0</v>
      </c>
    </row>
    <row r="179" spans="2:30" ht="15.75" customHeight="1" x14ac:dyDescent="0.25">
      <c r="B179" s="126" t="s">
        <v>59</v>
      </c>
      <c r="C179" s="64" t="s">
        <v>674</v>
      </c>
      <c r="D179" s="193">
        <f t="shared" si="28"/>
        <v>0</v>
      </c>
      <c r="E179" s="193">
        <f t="shared" si="29"/>
        <v>0</v>
      </c>
      <c r="F179" s="192"/>
      <c r="G179" s="192"/>
      <c r="H179" s="192"/>
      <c r="I179" s="193">
        <f t="shared" si="30"/>
        <v>0</v>
      </c>
      <c r="J179" s="192"/>
      <c r="K179" s="192"/>
      <c r="L179" s="192"/>
      <c r="M179" s="193">
        <f t="shared" si="31"/>
        <v>0</v>
      </c>
      <c r="N179" s="193">
        <f t="shared" si="32"/>
        <v>0</v>
      </c>
      <c r="O179" s="191"/>
      <c r="P179" s="191"/>
      <c r="Q179" s="191"/>
      <c r="R179" s="193">
        <f t="shared" si="33"/>
        <v>0</v>
      </c>
      <c r="S179" s="191"/>
      <c r="T179" s="191"/>
      <c r="U179" s="191"/>
      <c r="V179" s="193">
        <f t="shared" si="34"/>
        <v>0</v>
      </c>
      <c r="W179" s="191"/>
      <c r="X179" s="191"/>
      <c r="Y179" s="191"/>
      <c r="AC179" s="38">
        <f>Раздел2!F189</f>
        <v>0</v>
      </c>
      <c r="AD179" s="12">
        <f>Раздел2!D180</f>
        <v>0</v>
      </c>
    </row>
    <row r="180" spans="2:30" ht="15.75" customHeight="1" x14ac:dyDescent="0.25">
      <c r="B180" s="126" t="s">
        <v>60</v>
      </c>
      <c r="C180" s="64" t="s">
        <v>675</v>
      </c>
      <c r="D180" s="193">
        <f t="shared" si="28"/>
        <v>0</v>
      </c>
      <c r="E180" s="193">
        <f t="shared" si="29"/>
        <v>0</v>
      </c>
      <c r="F180" s="192"/>
      <c r="G180" s="192"/>
      <c r="H180" s="192"/>
      <c r="I180" s="193">
        <f t="shared" si="30"/>
        <v>0</v>
      </c>
      <c r="J180" s="192"/>
      <c r="K180" s="192"/>
      <c r="L180" s="192"/>
      <c r="M180" s="193">
        <f t="shared" si="31"/>
        <v>0</v>
      </c>
      <c r="N180" s="193">
        <f t="shared" si="32"/>
        <v>0</v>
      </c>
      <c r="O180" s="191"/>
      <c r="P180" s="191"/>
      <c r="Q180" s="191"/>
      <c r="R180" s="193">
        <f t="shared" si="33"/>
        <v>0</v>
      </c>
      <c r="S180" s="191"/>
      <c r="T180" s="191"/>
      <c r="U180" s="191"/>
      <c r="V180" s="193">
        <f t="shared" si="34"/>
        <v>0</v>
      </c>
      <c r="W180" s="191"/>
      <c r="X180" s="191"/>
      <c r="Y180" s="191"/>
      <c r="AC180" s="38">
        <f>Раздел2!F190</f>
        <v>0</v>
      </c>
      <c r="AD180" s="12">
        <f>Раздел2!D181</f>
        <v>0</v>
      </c>
    </row>
    <row r="181" spans="2:30" ht="15.75" customHeight="1" x14ac:dyDescent="0.25">
      <c r="B181" s="126" t="s">
        <v>392</v>
      </c>
      <c r="C181" s="64" t="s">
        <v>676</v>
      </c>
      <c r="D181" s="193">
        <f t="shared" si="28"/>
        <v>301</v>
      </c>
      <c r="E181" s="193">
        <f>SUM(E182:E186)</f>
        <v>301</v>
      </c>
      <c r="F181" s="193">
        <f t="shared" ref="F181:Y181" si="36">SUM(F182:F186)</f>
        <v>8</v>
      </c>
      <c r="G181" s="193">
        <f t="shared" si="36"/>
        <v>6</v>
      </c>
      <c r="H181" s="193">
        <f t="shared" si="36"/>
        <v>287</v>
      </c>
      <c r="I181" s="193">
        <f t="shared" si="36"/>
        <v>0</v>
      </c>
      <c r="J181" s="193">
        <f t="shared" si="36"/>
        <v>0</v>
      </c>
      <c r="K181" s="193">
        <f t="shared" si="36"/>
        <v>0</v>
      </c>
      <c r="L181" s="193">
        <f t="shared" si="36"/>
        <v>0</v>
      </c>
      <c r="M181" s="193">
        <f t="shared" si="31"/>
        <v>230</v>
      </c>
      <c r="N181" s="193">
        <f t="shared" si="36"/>
        <v>230</v>
      </c>
      <c r="O181" s="193">
        <f t="shared" si="36"/>
        <v>1</v>
      </c>
      <c r="P181" s="193">
        <f t="shared" si="36"/>
        <v>5</v>
      </c>
      <c r="Q181" s="193">
        <f t="shared" si="36"/>
        <v>224</v>
      </c>
      <c r="R181" s="193">
        <f t="shared" si="36"/>
        <v>0</v>
      </c>
      <c r="S181" s="193">
        <f t="shared" si="36"/>
        <v>0</v>
      </c>
      <c r="T181" s="193">
        <f t="shared" si="36"/>
        <v>0</v>
      </c>
      <c r="U181" s="193">
        <f t="shared" si="36"/>
        <v>0</v>
      </c>
      <c r="V181" s="193">
        <f t="shared" si="36"/>
        <v>0</v>
      </c>
      <c r="W181" s="193">
        <f t="shared" si="36"/>
        <v>0</v>
      </c>
      <c r="X181" s="193">
        <f t="shared" si="36"/>
        <v>0</v>
      </c>
      <c r="Y181" s="193">
        <f t="shared" si="36"/>
        <v>0</v>
      </c>
      <c r="AC181" s="38">
        <f>Раздел2!F191</f>
        <v>0</v>
      </c>
      <c r="AD181" s="12">
        <f>Раздел2!D182</f>
        <v>1</v>
      </c>
    </row>
    <row r="182" spans="2:30" ht="21" customHeight="1" x14ac:dyDescent="0.25">
      <c r="B182" s="127" t="s">
        <v>425</v>
      </c>
      <c r="C182" s="64" t="s">
        <v>677</v>
      </c>
      <c r="D182" s="193">
        <f t="shared" si="28"/>
        <v>301</v>
      </c>
      <c r="E182" s="193">
        <f t="shared" si="29"/>
        <v>301</v>
      </c>
      <c r="F182" s="191">
        <v>8</v>
      </c>
      <c r="G182" s="191">
        <v>6</v>
      </c>
      <c r="H182" s="191">
        <v>287</v>
      </c>
      <c r="I182" s="193">
        <f t="shared" si="30"/>
        <v>0</v>
      </c>
      <c r="J182" s="191"/>
      <c r="K182" s="191"/>
      <c r="L182" s="191"/>
      <c r="M182" s="193">
        <f t="shared" si="31"/>
        <v>230</v>
      </c>
      <c r="N182" s="193">
        <f t="shared" si="32"/>
        <v>230</v>
      </c>
      <c r="O182" s="191">
        <v>1</v>
      </c>
      <c r="P182" s="191">
        <v>5</v>
      </c>
      <c r="Q182" s="191">
        <v>224</v>
      </c>
      <c r="R182" s="193">
        <f t="shared" si="33"/>
        <v>0</v>
      </c>
      <c r="S182" s="191"/>
      <c r="T182" s="191"/>
      <c r="U182" s="191"/>
      <c r="V182" s="193">
        <f t="shared" si="34"/>
        <v>0</v>
      </c>
      <c r="W182" s="191"/>
      <c r="X182" s="191"/>
      <c r="Y182" s="191"/>
      <c r="AC182" s="38">
        <f>Раздел2!F192</f>
        <v>0</v>
      </c>
      <c r="AD182" s="12">
        <f>Раздел2!D183</f>
        <v>1</v>
      </c>
    </row>
    <row r="183" spans="2:30" ht="15.75" customHeight="1" x14ac:dyDescent="0.25">
      <c r="B183" s="127" t="s">
        <v>34</v>
      </c>
      <c r="C183" s="64" t="s">
        <v>678</v>
      </c>
      <c r="D183" s="193">
        <f t="shared" si="28"/>
        <v>0</v>
      </c>
      <c r="E183" s="193">
        <f t="shared" si="29"/>
        <v>0</v>
      </c>
      <c r="F183" s="192"/>
      <c r="G183" s="192"/>
      <c r="H183" s="192"/>
      <c r="I183" s="193">
        <f t="shared" si="30"/>
        <v>0</v>
      </c>
      <c r="J183" s="192"/>
      <c r="K183" s="192"/>
      <c r="L183" s="192"/>
      <c r="M183" s="193">
        <f t="shared" si="31"/>
        <v>0</v>
      </c>
      <c r="N183" s="193">
        <f t="shared" si="32"/>
        <v>0</v>
      </c>
      <c r="O183" s="191"/>
      <c r="P183" s="191"/>
      <c r="Q183" s="191"/>
      <c r="R183" s="193">
        <f t="shared" si="33"/>
        <v>0</v>
      </c>
      <c r="S183" s="191"/>
      <c r="T183" s="191"/>
      <c r="U183" s="191"/>
      <c r="V183" s="193">
        <f t="shared" si="34"/>
        <v>0</v>
      </c>
      <c r="W183" s="191"/>
      <c r="X183" s="191"/>
      <c r="Y183" s="191"/>
      <c r="AC183" s="38">
        <f>Раздел2!F193</f>
        <v>0</v>
      </c>
      <c r="AD183" s="12">
        <f>Раздел2!D184</f>
        <v>0</v>
      </c>
    </row>
    <row r="184" spans="2:30" ht="15.75" customHeight="1" x14ac:dyDescent="0.25">
      <c r="B184" s="127" t="s">
        <v>278</v>
      </c>
      <c r="C184" s="64" t="s">
        <v>679</v>
      </c>
      <c r="D184" s="193">
        <f t="shared" si="28"/>
        <v>0</v>
      </c>
      <c r="E184" s="193">
        <f t="shared" si="29"/>
        <v>0</v>
      </c>
      <c r="F184" s="192"/>
      <c r="G184" s="192"/>
      <c r="H184" s="192"/>
      <c r="I184" s="193">
        <f t="shared" si="30"/>
        <v>0</v>
      </c>
      <c r="J184" s="192"/>
      <c r="K184" s="192"/>
      <c r="L184" s="192"/>
      <c r="M184" s="193">
        <f t="shared" si="31"/>
        <v>0</v>
      </c>
      <c r="N184" s="193">
        <f t="shared" si="32"/>
        <v>0</v>
      </c>
      <c r="O184" s="191"/>
      <c r="P184" s="191"/>
      <c r="Q184" s="191"/>
      <c r="R184" s="193">
        <f t="shared" si="33"/>
        <v>0</v>
      </c>
      <c r="S184" s="191"/>
      <c r="T184" s="191"/>
      <c r="U184" s="191"/>
      <c r="V184" s="193">
        <f t="shared" si="34"/>
        <v>0</v>
      </c>
      <c r="W184" s="191"/>
      <c r="X184" s="191"/>
      <c r="Y184" s="191"/>
      <c r="AC184" s="38">
        <f>Раздел2!F194</f>
        <v>0</v>
      </c>
      <c r="AD184" s="12">
        <f>Раздел2!D185</f>
        <v>0</v>
      </c>
    </row>
    <row r="185" spans="2:30" ht="15.75" customHeight="1" x14ac:dyDescent="0.25">
      <c r="B185" s="127" t="s">
        <v>279</v>
      </c>
      <c r="C185" s="64" t="s">
        <v>680</v>
      </c>
      <c r="D185" s="193">
        <f t="shared" si="28"/>
        <v>0</v>
      </c>
      <c r="E185" s="193">
        <f t="shared" si="29"/>
        <v>0</v>
      </c>
      <c r="F185" s="192"/>
      <c r="G185" s="192"/>
      <c r="H185" s="192"/>
      <c r="I185" s="193">
        <f t="shared" si="30"/>
        <v>0</v>
      </c>
      <c r="J185" s="192"/>
      <c r="K185" s="192"/>
      <c r="L185" s="192"/>
      <c r="M185" s="193">
        <f t="shared" si="31"/>
        <v>0</v>
      </c>
      <c r="N185" s="193">
        <f t="shared" si="32"/>
        <v>0</v>
      </c>
      <c r="O185" s="191"/>
      <c r="P185" s="191"/>
      <c r="Q185" s="191"/>
      <c r="R185" s="193">
        <f t="shared" si="33"/>
        <v>0</v>
      </c>
      <c r="S185" s="191"/>
      <c r="T185" s="191"/>
      <c r="U185" s="191"/>
      <c r="V185" s="193">
        <f t="shared" si="34"/>
        <v>0</v>
      </c>
      <c r="W185" s="191"/>
      <c r="X185" s="191"/>
      <c r="Y185" s="191"/>
      <c r="AC185" s="38">
        <f>Раздел2!F195</f>
        <v>0</v>
      </c>
      <c r="AD185" s="12">
        <f>Раздел2!D186</f>
        <v>0</v>
      </c>
    </row>
    <row r="186" spans="2:30" ht="15.75" customHeight="1" x14ac:dyDescent="0.25">
      <c r="B186" s="127" t="s">
        <v>280</v>
      </c>
      <c r="C186" s="64" t="s">
        <v>681</v>
      </c>
      <c r="D186" s="193">
        <f t="shared" si="28"/>
        <v>0</v>
      </c>
      <c r="E186" s="193">
        <f t="shared" si="29"/>
        <v>0</v>
      </c>
      <c r="F186" s="192"/>
      <c r="G186" s="192"/>
      <c r="H186" s="192"/>
      <c r="I186" s="193">
        <f t="shared" si="30"/>
        <v>0</v>
      </c>
      <c r="J186" s="192"/>
      <c r="K186" s="192"/>
      <c r="L186" s="192"/>
      <c r="M186" s="193">
        <f t="shared" si="31"/>
        <v>0</v>
      </c>
      <c r="N186" s="193">
        <f t="shared" si="32"/>
        <v>0</v>
      </c>
      <c r="O186" s="191"/>
      <c r="P186" s="191"/>
      <c r="Q186" s="191"/>
      <c r="R186" s="193">
        <f t="shared" si="33"/>
        <v>0</v>
      </c>
      <c r="S186" s="191"/>
      <c r="T186" s="191"/>
      <c r="U186" s="191"/>
      <c r="V186" s="193">
        <f t="shared" si="34"/>
        <v>0</v>
      </c>
      <c r="W186" s="191"/>
      <c r="X186" s="191"/>
      <c r="Y186" s="191"/>
      <c r="AC186" s="38">
        <f>Раздел2!F196</f>
        <v>0</v>
      </c>
      <c r="AD186" s="12">
        <f>Раздел2!D187</f>
        <v>0</v>
      </c>
    </row>
    <row r="187" spans="2:30" ht="15.75" customHeight="1" x14ac:dyDescent="0.25">
      <c r="B187" s="126" t="s">
        <v>61</v>
      </c>
      <c r="C187" s="64" t="s">
        <v>682</v>
      </c>
      <c r="D187" s="193">
        <f t="shared" si="28"/>
        <v>0</v>
      </c>
      <c r="E187" s="193">
        <f t="shared" si="29"/>
        <v>0</v>
      </c>
      <c r="F187" s="192"/>
      <c r="G187" s="192"/>
      <c r="H187" s="192"/>
      <c r="I187" s="193">
        <f t="shared" si="30"/>
        <v>0</v>
      </c>
      <c r="J187" s="192"/>
      <c r="K187" s="192"/>
      <c r="L187" s="192"/>
      <c r="M187" s="193">
        <f t="shared" si="31"/>
        <v>0</v>
      </c>
      <c r="N187" s="193">
        <f t="shared" si="32"/>
        <v>0</v>
      </c>
      <c r="O187" s="191"/>
      <c r="P187" s="191"/>
      <c r="Q187" s="191"/>
      <c r="R187" s="193">
        <f t="shared" si="33"/>
        <v>0</v>
      </c>
      <c r="S187" s="191"/>
      <c r="T187" s="191"/>
      <c r="U187" s="191"/>
      <c r="V187" s="193">
        <f t="shared" si="34"/>
        <v>0</v>
      </c>
      <c r="W187" s="191"/>
      <c r="X187" s="191"/>
      <c r="Y187" s="191"/>
      <c r="AC187" s="38">
        <f>Раздел2!F197</f>
        <v>0</v>
      </c>
      <c r="AD187" s="12">
        <f>Раздел2!D188</f>
        <v>0</v>
      </c>
    </row>
    <row r="188" spans="2:30" ht="15.75" customHeight="1" x14ac:dyDescent="0.25">
      <c r="B188" s="126" t="s">
        <v>771</v>
      </c>
      <c r="C188" s="64" t="s">
        <v>683</v>
      </c>
      <c r="D188" s="193">
        <f t="shared" si="28"/>
        <v>0</v>
      </c>
      <c r="E188" s="193">
        <f t="shared" si="29"/>
        <v>0</v>
      </c>
      <c r="F188" s="192"/>
      <c r="G188" s="192"/>
      <c r="H188" s="192"/>
      <c r="I188" s="193">
        <f t="shared" si="30"/>
        <v>0</v>
      </c>
      <c r="J188" s="192"/>
      <c r="K188" s="192"/>
      <c r="L188" s="192"/>
      <c r="M188" s="193">
        <f t="shared" si="31"/>
        <v>0</v>
      </c>
      <c r="N188" s="193">
        <f t="shared" si="32"/>
        <v>0</v>
      </c>
      <c r="O188" s="191"/>
      <c r="P188" s="191"/>
      <c r="Q188" s="191"/>
      <c r="R188" s="193">
        <f t="shared" si="33"/>
        <v>0</v>
      </c>
      <c r="S188" s="191"/>
      <c r="T188" s="191"/>
      <c r="U188" s="191"/>
      <c r="V188" s="193">
        <f t="shared" si="34"/>
        <v>0</v>
      </c>
      <c r="W188" s="191"/>
      <c r="X188" s="191"/>
      <c r="Y188" s="191"/>
      <c r="AC188" s="38">
        <f>Раздел2!F198</f>
        <v>0</v>
      </c>
      <c r="AD188" s="12">
        <f>Раздел2!D189</f>
        <v>0</v>
      </c>
    </row>
    <row r="189" spans="2:30" ht="15.75" customHeight="1" x14ac:dyDescent="0.25">
      <c r="B189" s="126" t="s">
        <v>281</v>
      </c>
      <c r="C189" s="64" t="s">
        <v>684</v>
      </c>
      <c r="D189" s="193">
        <f t="shared" si="28"/>
        <v>0</v>
      </c>
      <c r="E189" s="193">
        <f t="shared" si="29"/>
        <v>0</v>
      </c>
      <c r="F189" s="192"/>
      <c r="G189" s="192"/>
      <c r="H189" s="192"/>
      <c r="I189" s="193">
        <f t="shared" si="30"/>
        <v>0</v>
      </c>
      <c r="J189" s="192"/>
      <c r="K189" s="192"/>
      <c r="L189" s="192"/>
      <c r="M189" s="193">
        <f t="shared" si="31"/>
        <v>0</v>
      </c>
      <c r="N189" s="193">
        <f t="shared" si="32"/>
        <v>0</v>
      </c>
      <c r="O189" s="191"/>
      <c r="P189" s="191"/>
      <c r="Q189" s="191"/>
      <c r="R189" s="193">
        <f t="shared" si="33"/>
        <v>0</v>
      </c>
      <c r="S189" s="191"/>
      <c r="T189" s="191"/>
      <c r="U189" s="191"/>
      <c r="V189" s="193">
        <f t="shared" si="34"/>
        <v>0</v>
      </c>
      <c r="W189" s="191"/>
      <c r="X189" s="191"/>
      <c r="Y189" s="191"/>
      <c r="AC189" s="38"/>
      <c r="AD189" s="12">
        <f>Раздел2!D190</f>
        <v>0</v>
      </c>
    </row>
    <row r="190" spans="2:30" ht="15.75" customHeight="1" x14ac:dyDescent="0.25">
      <c r="B190" s="126" t="s">
        <v>62</v>
      </c>
      <c r="C190" s="64" t="s">
        <v>685</v>
      </c>
      <c r="D190" s="193">
        <f t="shared" si="28"/>
        <v>0</v>
      </c>
      <c r="E190" s="193">
        <f t="shared" si="29"/>
        <v>0</v>
      </c>
      <c r="F190" s="192"/>
      <c r="G190" s="192"/>
      <c r="H190" s="192"/>
      <c r="I190" s="193">
        <f t="shared" si="30"/>
        <v>0</v>
      </c>
      <c r="J190" s="192"/>
      <c r="K190" s="192"/>
      <c r="L190" s="192"/>
      <c r="M190" s="193">
        <f t="shared" si="31"/>
        <v>0</v>
      </c>
      <c r="N190" s="193">
        <f t="shared" si="32"/>
        <v>0</v>
      </c>
      <c r="O190" s="191"/>
      <c r="P190" s="191"/>
      <c r="Q190" s="191"/>
      <c r="R190" s="193">
        <f t="shared" si="33"/>
        <v>0</v>
      </c>
      <c r="S190" s="191"/>
      <c r="T190" s="191"/>
      <c r="U190" s="191"/>
      <c r="V190" s="193">
        <f t="shared" si="34"/>
        <v>0</v>
      </c>
      <c r="W190" s="191"/>
      <c r="X190" s="191"/>
      <c r="Y190" s="191"/>
      <c r="AC190" s="38">
        <f>Раздел2!F199</f>
        <v>0</v>
      </c>
      <c r="AD190" s="12">
        <f>Раздел2!D191</f>
        <v>0</v>
      </c>
    </row>
    <row r="191" spans="2:30" ht="15.75" customHeight="1" x14ac:dyDescent="0.25">
      <c r="B191" s="126" t="s">
        <v>282</v>
      </c>
      <c r="C191" s="64" t="s">
        <v>686</v>
      </c>
      <c r="D191" s="193">
        <f t="shared" si="28"/>
        <v>0</v>
      </c>
      <c r="E191" s="193">
        <f t="shared" si="29"/>
        <v>0</v>
      </c>
      <c r="F191" s="192"/>
      <c r="G191" s="192"/>
      <c r="H191" s="192"/>
      <c r="I191" s="193">
        <f t="shared" si="30"/>
        <v>0</v>
      </c>
      <c r="J191" s="192"/>
      <c r="K191" s="192"/>
      <c r="L191" s="192"/>
      <c r="M191" s="193">
        <f t="shared" si="31"/>
        <v>0</v>
      </c>
      <c r="N191" s="193">
        <f t="shared" si="32"/>
        <v>0</v>
      </c>
      <c r="O191" s="191"/>
      <c r="P191" s="191"/>
      <c r="Q191" s="191"/>
      <c r="R191" s="193">
        <f t="shared" si="33"/>
        <v>0</v>
      </c>
      <c r="S191" s="191"/>
      <c r="T191" s="191"/>
      <c r="U191" s="191"/>
      <c r="V191" s="193">
        <f t="shared" si="34"/>
        <v>0</v>
      </c>
      <c r="W191" s="191"/>
      <c r="X191" s="191"/>
      <c r="Y191" s="191"/>
      <c r="AC191" s="38">
        <f>Раздел2!F200</f>
        <v>49</v>
      </c>
      <c r="AD191" s="12">
        <f>Раздел2!D192</f>
        <v>0</v>
      </c>
    </row>
    <row r="192" spans="2:30" ht="15.75" customHeight="1" x14ac:dyDescent="0.25">
      <c r="B192" s="126" t="s">
        <v>63</v>
      </c>
      <c r="C192" s="64" t="s">
        <v>687</v>
      </c>
      <c r="D192" s="193">
        <f t="shared" si="28"/>
        <v>0</v>
      </c>
      <c r="E192" s="193">
        <f t="shared" si="29"/>
        <v>0</v>
      </c>
      <c r="F192" s="192"/>
      <c r="G192" s="192"/>
      <c r="H192" s="192"/>
      <c r="I192" s="193">
        <f t="shared" si="30"/>
        <v>0</v>
      </c>
      <c r="J192" s="192"/>
      <c r="K192" s="192"/>
      <c r="L192" s="192"/>
      <c r="M192" s="193">
        <f t="shared" si="31"/>
        <v>0</v>
      </c>
      <c r="N192" s="193">
        <f t="shared" si="32"/>
        <v>0</v>
      </c>
      <c r="O192" s="191"/>
      <c r="P192" s="191"/>
      <c r="Q192" s="191"/>
      <c r="R192" s="193">
        <f t="shared" si="33"/>
        <v>0</v>
      </c>
      <c r="S192" s="191"/>
      <c r="T192" s="191"/>
      <c r="U192" s="191"/>
      <c r="V192" s="193">
        <f t="shared" si="34"/>
        <v>0</v>
      </c>
      <c r="W192" s="191"/>
      <c r="X192" s="191"/>
      <c r="Y192" s="191"/>
      <c r="AC192" s="38">
        <f>Раздел2!F201</f>
        <v>49</v>
      </c>
      <c r="AD192" s="12">
        <f>Раздел2!D193</f>
        <v>0</v>
      </c>
    </row>
    <row r="193" spans="2:30" ht="15.75" customHeight="1" x14ac:dyDescent="0.25">
      <c r="B193" s="126" t="s">
        <v>393</v>
      </c>
      <c r="C193" s="64" t="s">
        <v>688</v>
      </c>
      <c r="D193" s="193">
        <f t="shared" si="28"/>
        <v>0</v>
      </c>
      <c r="E193" s="193">
        <f>SUM(E194:E197)</f>
        <v>0</v>
      </c>
      <c r="F193" s="193">
        <f t="shared" ref="F193:Y193" si="37">SUM(F194:F197)</f>
        <v>0</v>
      </c>
      <c r="G193" s="193">
        <f t="shared" si="37"/>
        <v>0</v>
      </c>
      <c r="H193" s="193">
        <f t="shared" si="37"/>
        <v>0</v>
      </c>
      <c r="I193" s="193">
        <f t="shared" si="37"/>
        <v>0</v>
      </c>
      <c r="J193" s="193">
        <f t="shared" si="37"/>
        <v>0</v>
      </c>
      <c r="K193" s="193">
        <f t="shared" si="37"/>
        <v>0</v>
      </c>
      <c r="L193" s="193">
        <f t="shared" si="37"/>
        <v>0</v>
      </c>
      <c r="M193" s="193">
        <f t="shared" si="31"/>
        <v>0</v>
      </c>
      <c r="N193" s="193">
        <f t="shared" si="37"/>
        <v>0</v>
      </c>
      <c r="O193" s="193">
        <f t="shared" si="37"/>
        <v>0</v>
      </c>
      <c r="P193" s="193">
        <f t="shared" si="37"/>
        <v>0</v>
      </c>
      <c r="Q193" s="193">
        <f t="shared" si="37"/>
        <v>0</v>
      </c>
      <c r="R193" s="193">
        <f t="shared" si="37"/>
        <v>0</v>
      </c>
      <c r="S193" s="193">
        <f t="shared" si="37"/>
        <v>0</v>
      </c>
      <c r="T193" s="193">
        <f t="shared" si="37"/>
        <v>0</v>
      </c>
      <c r="U193" s="193">
        <f t="shared" si="37"/>
        <v>0</v>
      </c>
      <c r="V193" s="193">
        <f t="shared" si="37"/>
        <v>0</v>
      </c>
      <c r="W193" s="193">
        <f t="shared" si="37"/>
        <v>0</v>
      </c>
      <c r="X193" s="193">
        <f t="shared" si="37"/>
        <v>0</v>
      </c>
      <c r="Y193" s="193">
        <f t="shared" si="37"/>
        <v>0</v>
      </c>
      <c r="AC193" s="38">
        <f>Раздел2!F202</f>
        <v>0</v>
      </c>
      <c r="AD193" s="12">
        <f>Раздел2!D194</f>
        <v>0</v>
      </c>
    </row>
    <row r="194" spans="2:30" ht="20.25" customHeight="1" x14ac:dyDescent="0.25">
      <c r="B194" s="127" t="s">
        <v>427</v>
      </c>
      <c r="C194" s="64" t="s">
        <v>689</v>
      </c>
      <c r="D194" s="193">
        <f t="shared" si="28"/>
        <v>0</v>
      </c>
      <c r="E194" s="193">
        <f t="shared" si="29"/>
        <v>0</v>
      </c>
      <c r="F194" s="192"/>
      <c r="G194" s="192"/>
      <c r="H194" s="192"/>
      <c r="I194" s="193">
        <f t="shared" si="30"/>
        <v>0</v>
      </c>
      <c r="J194" s="192"/>
      <c r="K194" s="192"/>
      <c r="L194" s="192"/>
      <c r="M194" s="193">
        <f t="shared" si="31"/>
        <v>0</v>
      </c>
      <c r="N194" s="193">
        <f t="shared" si="32"/>
        <v>0</v>
      </c>
      <c r="O194" s="191"/>
      <c r="P194" s="191"/>
      <c r="Q194" s="191"/>
      <c r="R194" s="193">
        <f t="shared" si="33"/>
        <v>0</v>
      </c>
      <c r="S194" s="191"/>
      <c r="T194" s="191"/>
      <c r="U194" s="191"/>
      <c r="V194" s="193">
        <f t="shared" si="34"/>
        <v>0</v>
      </c>
      <c r="W194" s="191"/>
      <c r="X194" s="191"/>
      <c r="Y194" s="191"/>
      <c r="AC194" s="38">
        <f>Раздел2!F203</f>
        <v>0</v>
      </c>
      <c r="AD194" s="12">
        <f>Раздел2!D195</f>
        <v>0</v>
      </c>
    </row>
    <row r="195" spans="2:30" ht="15.75" customHeight="1" x14ac:dyDescent="0.25">
      <c r="B195" s="127" t="s">
        <v>338</v>
      </c>
      <c r="C195" s="64" t="s">
        <v>690</v>
      </c>
      <c r="D195" s="193">
        <f t="shared" si="28"/>
        <v>0</v>
      </c>
      <c r="E195" s="193">
        <f t="shared" si="29"/>
        <v>0</v>
      </c>
      <c r="F195" s="192"/>
      <c r="G195" s="192"/>
      <c r="H195" s="192"/>
      <c r="I195" s="193">
        <f t="shared" si="30"/>
        <v>0</v>
      </c>
      <c r="J195" s="192"/>
      <c r="K195" s="192"/>
      <c r="L195" s="192"/>
      <c r="M195" s="193">
        <f t="shared" si="31"/>
        <v>0</v>
      </c>
      <c r="N195" s="193">
        <f t="shared" si="32"/>
        <v>0</v>
      </c>
      <c r="O195" s="191"/>
      <c r="P195" s="191"/>
      <c r="Q195" s="191"/>
      <c r="R195" s="193">
        <f t="shared" si="33"/>
        <v>0</v>
      </c>
      <c r="S195" s="191"/>
      <c r="T195" s="191"/>
      <c r="U195" s="191"/>
      <c r="V195" s="193">
        <f t="shared" si="34"/>
        <v>0</v>
      </c>
      <c r="W195" s="191"/>
      <c r="X195" s="191"/>
      <c r="Y195" s="191"/>
      <c r="AC195" s="38">
        <f>Раздел2!F204</f>
        <v>0</v>
      </c>
      <c r="AD195" s="12">
        <f>Раздел2!D196</f>
        <v>0</v>
      </c>
    </row>
    <row r="196" spans="2:30" ht="15.75" customHeight="1" x14ac:dyDescent="0.25">
      <c r="B196" s="127" t="s">
        <v>339</v>
      </c>
      <c r="C196" s="64" t="s">
        <v>691</v>
      </c>
      <c r="D196" s="193">
        <f t="shared" si="28"/>
        <v>0</v>
      </c>
      <c r="E196" s="193">
        <f t="shared" si="29"/>
        <v>0</v>
      </c>
      <c r="F196" s="192"/>
      <c r="G196" s="192"/>
      <c r="H196" s="192"/>
      <c r="I196" s="193">
        <f t="shared" si="30"/>
        <v>0</v>
      </c>
      <c r="J196" s="192"/>
      <c r="K196" s="192"/>
      <c r="L196" s="192"/>
      <c r="M196" s="193">
        <f t="shared" si="31"/>
        <v>0</v>
      </c>
      <c r="N196" s="193">
        <f t="shared" si="32"/>
        <v>0</v>
      </c>
      <c r="O196" s="191"/>
      <c r="P196" s="191"/>
      <c r="Q196" s="191"/>
      <c r="R196" s="193">
        <f t="shared" si="33"/>
        <v>0</v>
      </c>
      <c r="S196" s="191"/>
      <c r="T196" s="191"/>
      <c r="U196" s="191"/>
      <c r="V196" s="193">
        <f t="shared" si="34"/>
        <v>0</v>
      </c>
      <c r="W196" s="191"/>
      <c r="X196" s="191"/>
      <c r="Y196" s="191"/>
      <c r="AC196" s="38">
        <f>Раздел2!F205</f>
        <v>0</v>
      </c>
      <c r="AD196" s="12">
        <f>Раздел2!D197</f>
        <v>0</v>
      </c>
    </row>
    <row r="197" spans="2:30" ht="15.75" customHeight="1" x14ac:dyDescent="0.25">
      <c r="B197" s="127" t="s">
        <v>340</v>
      </c>
      <c r="C197" s="64" t="s">
        <v>692</v>
      </c>
      <c r="D197" s="193">
        <f t="shared" si="28"/>
        <v>0</v>
      </c>
      <c r="E197" s="193">
        <f t="shared" si="29"/>
        <v>0</v>
      </c>
      <c r="F197" s="192"/>
      <c r="G197" s="192"/>
      <c r="H197" s="192"/>
      <c r="I197" s="193">
        <f t="shared" si="30"/>
        <v>0</v>
      </c>
      <c r="J197" s="192"/>
      <c r="K197" s="192"/>
      <c r="L197" s="192"/>
      <c r="M197" s="193">
        <f t="shared" si="31"/>
        <v>0</v>
      </c>
      <c r="N197" s="193">
        <f t="shared" si="32"/>
        <v>0</v>
      </c>
      <c r="O197" s="191"/>
      <c r="P197" s="191"/>
      <c r="Q197" s="191"/>
      <c r="R197" s="193">
        <f t="shared" si="33"/>
        <v>0</v>
      </c>
      <c r="S197" s="191"/>
      <c r="T197" s="191"/>
      <c r="U197" s="191"/>
      <c r="V197" s="193">
        <f t="shared" si="34"/>
        <v>0</v>
      </c>
      <c r="W197" s="191"/>
      <c r="X197" s="191"/>
      <c r="Y197" s="191"/>
      <c r="AC197" s="38">
        <f>Раздел2!F206</f>
        <v>0</v>
      </c>
      <c r="AD197" s="12">
        <f>Раздел2!D198</f>
        <v>0</v>
      </c>
    </row>
    <row r="198" spans="2:30" ht="15.75" customHeight="1" x14ac:dyDescent="0.25">
      <c r="B198" s="126" t="s">
        <v>283</v>
      </c>
      <c r="C198" s="64" t="s">
        <v>693</v>
      </c>
      <c r="D198" s="193">
        <f t="shared" si="28"/>
        <v>0</v>
      </c>
      <c r="E198" s="193">
        <f t="shared" si="29"/>
        <v>0</v>
      </c>
      <c r="F198" s="192"/>
      <c r="G198" s="192"/>
      <c r="H198" s="192"/>
      <c r="I198" s="193">
        <f t="shared" si="30"/>
        <v>0</v>
      </c>
      <c r="J198" s="192"/>
      <c r="K198" s="192"/>
      <c r="L198" s="192"/>
      <c r="M198" s="193">
        <f t="shared" si="31"/>
        <v>0</v>
      </c>
      <c r="N198" s="193">
        <f t="shared" si="32"/>
        <v>0</v>
      </c>
      <c r="O198" s="191"/>
      <c r="P198" s="191"/>
      <c r="Q198" s="191"/>
      <c r="R198" s="193">
        <f t="shared" si="33"/>
        <v>0</v>
      </c>
      <c r="S198" s="191"/>
      <c r="T198" s="191"/>
      <c r="U198" s="191"/>
      <c r="V198" s="193">
        <f t="shared" si="34"/>
        <v>0</v>
      </c>
      <c r="W198" s="191"/>
      <c r="X198" s="191"/>
      <c r="Y198" s="191"/>
      <c r="AC198" s="38">
        <f>Раздел2!F207</f>
        <v>0</v>
      </c>
      <c r="AD198" s="12">
        <f>Раздел2!D199</f>
        <v>0</v>
      </c>
    </row>
    <row r="199" spans="2:30" ht="15.75" customHeight="1" x14ac:dyDescent="0.25">
      <c r="B199" s="126" t="s">
        <v>394</v>
      </c>
      <c r="C199" s="64" t="s">
        <v>694</v>
      </c>
      <c r="D199" s="193">
        <f t="shared" si="28"/>
        <v>16</v>
      </c>
      <c r="E199" s="193">
        <f>SUM(E200:E202)</f>
        <v>15</v>
      </c>
      <c r="F199" s="193">
        <f t="shared" ref="F199:Y199" si="38">SUM(F200:F202)</f>
        <v>2</v>
      </c>
      <c r="G199" s="193">
        <f t="shared" si="38"/>
        <v>1</v>
      </c>
      <c r="H199" s="193">
        <f t="shared" si="38"/>
        <v>12</v>
      </c>
      <c r="I199" s="193">
        <f t="shared" si="38"/>
        <v>1</v>
      </c>
      <c r="J199" s="193">
        <f t="shared" si="38"/>
        <v>0</v>
      </c>
      <c r="K199" s="193">
        <f t="shared" si="38"/>
        <v>0</v>
      </c>
      <c r="L199" s="193">
        <f t="shared" si="38"/>
        <v>1</v>
      </c>
      <c r="M199" s="193">
        <f t="shared" si="31"/>
        <v>6</v>
      </c>
      <c r="N199" s="193">
        <f t="shared" si="38"/>
        <v>6</v>
      </c>
      <c r="O199" s="193">
        <f t="shared" si="38"/>
        <v>2</v>
      </c>
      <c r="P199" s="193">
        <f t="shared" si="38"/>
        <v>0</v>
      </c>
      <c r="Q199" s="193">
        <f t="shared" si="38"/>
        <v>4</v>
      </c>
      <c r="R199" s="193">
        <f t="shared" si="38"/>
        <v>0</v>
      </c>
      <c r="S199" s="193">
        <f t="shared" si="38"/>
        <v>0</v>
      </c>
      <c r="T199" s="193">
        <f t="shared" si="38"/>
        <v>0</v>
      </c>
      <c r="U199" s="193">
        <f t="shared" si="38"/>
        <v>0</v>
      </c>
      <c r="V199" s="193">
        <f t="shared" si="38"/>
        <v>0</v>
      </c>
      <c r="W199" s="193">
        <f t="shared" si="38"/>
        <v>0</v>
      </c>
      <c r="X199" s="193">
        <f t="shared" si="38"/>
        <v>0</v>
      </c>
      <c r="Y199" s="193">
        <f t="shared" si="38"/>
        <v>0</v>
      </c>
      <c r="AC199" s="38">
        <f>Раздел2!F208</f>
        <v>0</v>
      </c>
      <c r="AD199" s="12">
        <f>Раздел2!D200</f>
        <v>1</v>
      </c>
    </row>
    <row r="200" spans="2:30" ht="20.25" customHeight="1" x14ac:dyDescent="0.25">
      <c r="B200" s="127" t="s">
        <v>426</v>
      </c>
      <c r="C200" s="64" t="s">
        <v>695</v>
      </c>
      <c r="D200" s="193">
        <f t="shared" si="28"/>
        <v>16</v>
      </c>
      <c r="E200" s="193">
        <f t="shared" si="29"/>
        <v>15</v>
      </c>
      <c r="F200" s="191">
        <v>2</v>
      </c>
      <c r="G200" s="191">
        <v>1</v>
      </c>
      <c r="H200" s="191">
        <v>12</v>
      </c>
      <c r="I200" s="193">
        <f t="shared" si="30"/>
        <v>1</v>
      </c>
      <c r="J200" s="191"/>
      <c r="K200" s="191"/>
      <c r="L200" s="191">
        <v>1</v>
      </c>
      <c r="M200" s="193">
        <f t="shared" si="31"/>
        <v>6</v>
      </c>
      <c r="N200" s="193">
        <f t="shared" si="32"/>
        <v>6</v>
      </c>
      <c r="O200" s="191">
        <v>2</v>
      </c>
      <c r="P200" s="191"/>
      <c r="Q200" s="191">
        <v>4</v>
      </c>
      <c r="R200" s="193">
        <f t="shared" si="33"/>
        <v>0</v>
      </c>
      <c r="S200" s="191"/>
      <c r="T200" s="191"/>
      <c r="U200" s="191"/>
      <c r="V200" s="193">
        <f t="shared" si="34"/>
        <v>0</v>
      </c>
      <c r="W200" s="191"/>
      <c r="X200" s="191"/>
      <c r="Y200" s="191"/>
      <c r="AC200" s="38">
        <f>Раздел2!F209</f>
        <v>0</v>
      </c>
      <c r="AD200" s="12">
        <f>Раздел2!D201</f>
        <v>1</v>
      </c>
    </row>
    <row r="201" spans="2:30" ht="15.75" customHeight="1" x14ac:dyDescent="0.25">
      <c r="B201" s="126" t="s">
        <v>331</v>
      </c>
      <c r="C201" s="64" t="s">
        <v>696</v>
      </c>
      <c r="D201" s="193">
        <f t="shared" ref="D201:D253" si="39">E201+I201</f>
        <v>0</v>
      </c>
      <c r="E201" s="193">
        <f t="shared" ref="E201:E253" si="40">SUM(F201:H201)</f>
        <v>0</v>
      </c>
      <c r="F201" s="192"/>
      <c r="G201" s="192"/>
      <c r="H201" s="192"/>
      <c r="I201" s="193">
        <f t="shared" ref="I201:I253" si="41">SUM(J201:L201)</f>
        <v>0</v>
      </c>
      <c r="J201" s="192"/>
      <c r="K201" s="192"/>
      <c r="L201" s="192"/>
      <c r="M201" s="193">
        <f t="shared" ref="M201:M253" si="42">N201+V201</f>
        <v>0</v>
      </c>
      <c r="N201" s="193">
        <f t="shared" ref="N201:N253" si="43">SUM(O201:Q201)</f>
        <v>0</v>
      </c>
      <c r="O201" s="191"/>
      <c r="P201" s="191"/>
      <c r="Q201" s="191"/>
      <c r="R201" s="193">
        <f t="shared" ref="R201:R253" si="44">SUM(S201:U201)</f>
        <v>0</v>
      </c>
      <c r="S201" s="191"/>
      <c r="T201" s="191"/>
      <c r="U201" s="191"/>
      <c r="V201" s="193">
        <f t="shared" ref="V201:V253" si="45">SUM(W201:Y201)</f>
        <v>0</v>
      </c>
      <c r="W201" s="191"/>
      <c r="X201" s="191"/>
      <c r="Y201" s="191"/>
      <c r="AC201" s="38">
        <f>Раздел2!F210</f>
        <v>0</v>
      </c>
      <c r="AD201" s="12">
        <f>Раздел2!D202</f>
        <v>0</v>
      </c>
    </row>
    <row r="202" spans="2:30" ht="15.75" customHeight="1" x14ac:dyDescent="0.25">
      <c r="B202" s="126" t="s">
        <v>332</v>
      </c>
      <c r="C202" s="64" t="s">
        <v>697</v>
      </c>
      <c r="D202" s="193">
        <f t="shared" si="39"/>
        <v>0</v>
      </c>
      <c r="E202" s="193">
        <f t="shared" si="40"/>
        <v>0</v>
      </c>
      <c r="F202" s="192"/>
      <c r="G202" s="192"/>
      <c r="H202" s="192"/>
      <c r="I202" s="193">
        <f t="shared" si="41"/>
        <v>0</v>
      </c>
      <c r="J202" s="192"/>
      <c r="K202" s="192"/>
      <c r="L202" s="192"/>
      <c r="M202" s="193">
        <f t="shared" si="42"/>
        <v>0</v>
      </c>
      <c r="N202" s="193">
        <f t="shared" si="43"/>
        <v>0</v>
      </c>
      <c r="O202" s="191"/>
      <c r="P202" s="191"/>
      <c r="Q202" s="191"/>
      <c r="R202" s="193">
        <f t="shared" si="44"/>
        <v>0</v>
      </c>
      <c r="S202" s="191"/>
      <c r="T202" s="191"/>
      <c r="U202" s="191"/>
      <c r="V202" s="193">
        <f t="shared" si="45"/>
        <v>0</v>
      </c>
      <c r="W202" s="191"/>
      <c r="X202" s="191"/>
      <c r="Y202" s="191"/>
      <c r="AC202" s="38">
        <f>Раздел2!F211</f>
        <v>0</v>
      </c>
      <c r="AD202" s="12">
        <f>Раздел2!D203</f>
        <v>0</v>
      </c>
    </row>
    <row r="203" spans="2:30" ht="15.75" customHeight="1" x14ac:dyDescent="0.25">
      <c r="B203" s="126" t="s">
        <v>284</v>
      </c>
      <c r="C203" s="64" t="s">
        <v>698</v>
      </c>
      <c r="D203" s="193">
        <f t="shared" si="39"/>
        <v>0</v>
      </c>
      <c r="E203" s="193">
        <f t="shared" si="40"/>
        <v>0</v>
      </c>
      <c r="F203" s="192"/>
      <c r="G203" s="192"/>
      <c r="H203" s="192"/>
      <c r="I203" s="193">
        <f t="shared" si="41"/>
        <v>0</v>
      </c>
      <c r="J203" s="192"/>
      <c r="K203" s="192"/>
      <c r="L203" s="192"/>
      <c r="M203" s="193">
        <f t="shared" si="42"/>
        <v>0</v>
      </c>
      <c r="N203" s="193">
        <f t="shared" si="43"/>
        <v>0</v>
      </c>
      <c r="O203" s="191"/>
      <c r="P203" s="191"/>
      <c r="Q203" s="191"/>
      <c r="R203" s="193">
        <f t="shared" si="44"/>
        <v>0</v>
      </c>
      <c r="S203" s="191"/>
      <c r="T203" s="191"/>
      <c r="U203" s="191"/>
      <c r="V203" s="193">
        <f t="shared" si="45"/>
        <v>0</v>
      </c>
      <c r="W203" s="191"/>
      <c r="X203" s="191"/>
      <c r="Y203" s="191"/>
      <c r="AC203" s="38">
        <f>Раздел2!F212</f>
        <v>0</v>
      </c>
      <c r="AD203" s="12">
        <f>Раздел2!D204</f>
        <v>0</v>
      </c>
    </row>
    <row r="204" spans="2:30" ht="15.75" customHeight="1" x14ac:dyDescent="0.25">
      <c r="B204" s="126" t="s">
        <v>64</v>
      </c>
      <c r="C204" s="64" t="s">
        <v>699</v>
      </c>
      <c r="D204" s="193">
        <f t="shared" si="39"/>
        <v>0</v>
      </c>
      <c r="E204" s="193">
        <f t="shared" si="40"/>
        <v>0</v>
      </c>
      <c r="F204" s="192"/>
      <c r="G204" s="192"/>
      <c r="H204" s="192"/>
      <c r="I204" s="193">
        <f t="shared" si="41"/>
        <v>0</v>
      </c>
      <c r="J204" s="192"/>
      <c r="K204" s="192"/>
      <c r="L204" s="192"/>
      <c r="M204" s="193">
        <f t="shared" si="42"/>
        <v>0</v>
      </c>
      <c r="N204" s="193">
        <f t="shared" si="43"/>
        <v>0</v>
      </c>
      <c r="O204" s="191"/>
      <c r="P204" s="191"/>
      <c r="Q204" s="191"/>
      <c r="R204" s="193">
        <f t="shared" si="44"/>
        <v>0</v>
      </c>
      <c r="S204" s="191"/>
      <c r="T204" s="191"/>
      <c r="U204" s="191"/>
      <c r="V204" s="193">
        <f t="shared" si="45"/>
        <v>0</v>
      </c>
      <c r="W204" s="191"/>
      <c r="X204" s="191"/>
      <c r="Y204" s="191"/>
      <c r="AC204" s="38">
        <f>Раздел2!F213</f>
        <v>0</v>
      </c>
      <c r="AD204" s="12">
        <f>Раздел2!D205</f>
        <v>0</v>
      </c>
    </row>
    <row r="205" spans="2:30" ht="15.75" customHeight="1" x14ac:dyDescent="0.25">
      <c r="B205" s="126" t="s">
        <v>65</v>
      </c>
      <c r="C205" s="64" t="s">
        <v>700</v>
      </c>
      <c r="D205" s="193">
        <f t="shared" si="39"/>
        <v>0</v>
      </c>
      <c r="E205" s="193">
        <f t="shared" si="40"/>
        <v>0</v>
      </c>
      <c r="F205" s="192"/>
      <c r="G205" s="192"/>
      <c r="H205" s="192"/>
      <c r="I205" s="193">
        <f t="shared" si="41"/>
        <v>0</v>
      </c>
      <c r="J205" s="192"/>
      <c r="K205" s="192"/>
      <c r="L205" s="192"/>
      <c r="M205" s="193">
        <f t="shared" si="42"/>
        <v>0</v>
      </c>
      <c r="N205" s="193">
        <f t="shared" si="43"/>
        <v>0</v>
      </c>
      <c r="O205" s="191"/>
      <c r="P205" s="191"/>
      <c r="Q205" s="191"/>
      <c r="R205" s="193">
        <f t="shared" si="44"/>
        <v>0</v>
      </c>
      <c r="S205" s="191"/>
      <c r="T205" s="191"/>
      <c r="U205" s="191"/>
      <c r="V205" s="193">
        <f t="shared" si="45"/>
        <v>0</v>
      </c>
      <c r="W205" s="191"/>
      <c r="X205" s="191"/>
      <c r="Y205" s="191"/>
      <c r="AC205" s="38">
        <f>Раздел2!F214</f>
        <v>0</v>
      </c>
      <c r="AD205" s="12">
        <f>Раздел2!D206</f>
        <v>0</v>
      </c>
    </row>
    <row r="206" spans="2:30" ht="15.75" customHeight="1" x14ac:dyDescent="0.25">
      <c r="B206" s="126" t="s">
        <v>66</v>
      </c>
      <c r="C206" s="64" t="s">
        <v>701</v>
      </c>
      <c r="D206" s="193">
        <f t="shared" si="39"/>
        <v>0</v>
      </c>
      <c r="E206" s="193">
        <f t="shared" si="40"/>
        <v>0</v>
      </c>
      <c r="F206" s="192"/>
      <c r="G206" s="192"/>
      <c r="H206" s="192"/>
      <c r="I206" s="193">
        <f t="shared" si="41"/>
        <v>0</v>
      </c>
      <c r="J206" s="192"/>
      <c r="K206" s="192"/>
      <c r="L206" s="192"/>
      <c r="M206" s="193">
        <f t="shared" si="42"/>
        <v>0</v>
      </c>
      <c r="N206" s="193">
        <f t="shared" si="43"/>
        <v>0</v>
      </c>
      <c r="O206" s="191"/>
      <c r="P206" s="191"/>
      <c r="Q206" s="191"/>
      <c r="R206" s="193">
        <f t="shared" si="44"/>
        <v>0</v>
      </c>
      <c r="S206" s="191"/>
      <c r="T206" s="191"/>
      <c r="U206" s="191"/>
      <c r="V206" s="193">
        <f t="shared" si="45"/>
        <v>0</v>
      </c>
      <c r="W206" s="191"/>
      <c r="X206" s="191"/>
      <c r="Y206" s="191"/>
      <c r="AC206" s="38">
        <f>Раздел2!F215</f>
        <v>0</v>
      </c>
      <c r="AD206" s="12">
        <f>Раздел2!D207</f>
        <v>0</v>
      </c>
    </row>
    <row r="207" spans="2:30" ht="15.75" customHeight="1" x14ac:dyDescent="0.25">
      <c r="B207" s="126" t="s">
        <v>67</v>
      </c>
      <c r="C207" s="64" t="s">
        <v>702</v>
      </c>
      <c r="D207" s="193">
        <f t="shared" si="39"/>
        <v>0</v>
      </c>
      <c r="E207" s="193">
        <f t="shared" si="40"/>
        <v>0</v>
      </c>
      <c r="F207" s="192"/>
      <c r="G207" s="192"/>
      <c r="H207" s="192"/>
      <c r="I207" s="193">
        <f t="shared" si="41"/>
        <v>0</v>
      </c>
      <c r="J207" s="192"/>
      <c r="K207" s="192"/>
      <c r="L207" s="192"/>
      <c r="M207" s="193">
        <f t="shared" si="42"/>
        <v>0</v>
      </c>
      <c r="N207" s="193">
        <f t="shared" si="43"/>
        <v>0</v>
      </c>
      <c r="O207" s="191"/>
      <c r="P207" s="191"/>
      <c r="Q207" s="191"/>
      <c r="R207" s="193">
        <f t="shared" si="44"/>
        <v>0</v>
      </c>
      <c r="S207" s="191"/>
      <c r="T207" s="191"/>
      <c r="U207" s="191"/>
      <c r="V207" s="193">
        <f t="shared" si="45"/>
        <v>0</v>
      </c>
      <c r="W207" s="191"/>
      <c r="X207" s="191"/>
      <c r="Y207" s="191"/>
      <c r="AC207" s="38">
        <f>Раздел2!F216</f>
        <v>0</v>
      </c>
      <c r="AD207" s="12">
        <f>Раздел2!D208</f>
        <v>0</v>
      </c>
    </row>
    <row r="208" spans="2:30" ht="15.75" customHeight="1" x14ac:dyDescent="0.25">
      <c r="B208" s="126" t="s">
        <v>68</v>
      </c>
      <c r="C208" s="64" t="s">
        <v>703</v>
      </c>
      <c r="D208" s="193">
        <f t="shared" si="39"/>
        <v>0</v>
      </c>
      <c r="E208" s="193">
        <f t="shared" si="40"/>
        <v>0</v>
      </c>
      <c r="F208" s="192"/>
      <c r="G208" s="192"/>
      <c r="H208" s="192"/>
      <c r="I208" s="193">
        <f t="shared" si="41"/>
        <v>0</v>
      </c>
      <c r="J208" s="192"/>
      <c r="K208" s="192"/>
      <c r="L208" s="192"/>
      <c r="M208" s="193">
        <f t="shared" si="42"/>
        <v>0</v>
      </c>
      <c r="N208" s="193">
        <f t="shared" si="43"/>
        <v>0</v>
      </c>
      <c r="O208" s="191"/>
      <c r="P208" s="191"/>
      <c r="Q208" s="191"/>
      <c r="R208" s="193">
        <f t="shared" si="44"/>
        <v>0</v>
      </c>
      <c r="S208" s="191"/>
      <c r="T208" s="191"/>
      <c r="U208" s="191"/>
      <c r="V208" s="193">
        <f t="shared" si="45"/>
        <v>0</v>
      </c>
      <c r="W208" s="191"/>
      <c r="X208" s="191"/>
      <c r="Y208" s="191"/>
      <c r="AC208" s="38">
        <f>Раздел2!F217</f>
        <v>0</v>
      </c>
      <c r="AD208" s="12">
        <f>Раздел2!D209</f>
        <v>0</v>
      </c>
    </row>
    <row r="209" spans="2:30" ht="15.75" customHeight="1" x14ac:dyDescent="0.25">
      <c r="B209" s="126" t="s">
        <v>395</v>
      </c>
      <c r="C209" s="64" t="s">
        <v>704</v>
      </c>
      <c r="D209" s="193">
        <f t="shared" si="39"/>
        <v>0</v>
      </c>
      <c r="E209" s="193">
        <f>SUM(E210:E211)</f>
        <v>0</v>
      </c>
      <c r="F209" s="193">
        <f t="shared" ref="F209:Y209" si="46">SUM(F210:F211)</f>
        <v>0</v>
      </c>
      <c r="G209" s="193">
        <f t="shared" si="46"/>
        <v>0</v>
      </c>
      <c r="H209" s="193">
        <f t="shared" si="46"/>
        <v>0</v>
      </c>
      <c r="I209" s="193">
        <f t="shared" si="46"/>
        <v>0</v>
      </c>
      <c r="J209" s="193">
        <f t="shared" si="46"/>
        <v>0</v>
      </c>
      <c r="K209" s="193">
        <f t="shared" si="46"/>
        <v>0</v>
      </c>
      <c r="L209" s="193">
        <f t="shared" si="46"/>
        <v>0</v>
      </c>
      <c r="M209" s="193">
        <f t="shared" si="42"/>
        <v>0</v>
      </c>
      <c r="N209" s="193">
        <f t="shared" si="46"/>
        <v>0</v>
      </c>
      <c r="O209" s="193">
        <f t="shared" si="46"/>
        <v>0</v>
      </c>
      <c r="P209" s="193">
        <f t="shared" si="46"/>
        <v>0</v>
      </c>
      <c r="Q209" s="193">
        <f t="shared" si="46"/>
        <v>0</v>
      </c>
      <c r="R209" s="193">
        <f t="shared" si="46"/>
        <v>0</v>
      </c>
      <c r="S209" s="193">
        <f t="shared" si="46"/>
        <v>0</v>
      </c>
      <c r="T209" s="193">
        <f t="shared" si="46"/>
        <v>0</v>
      </c>
      <c r="U209" s="193">
        <f t="shared" si="46"/>
        <v>0</v>
      </c>
      <c r="V209" s="193">
        <f t="shared" si="46"/>
        <v>0</v>
      </c>
      <c r="W209" s="193">
        <f t="shared" si="46"/>
        <v>0</v>
      </c>
      <c r="X209" s="193">
        <f t="shared" si="46"/>
        <v>0</v>
      </c>
      <c r="Y209" s="193">
        <f t="shared" si="46"/>
        <v>0</v>
      </c>
      <c r="AC209" s="38">
        <f>Раздел2!F218</f>
        <v>0</v>
      </c>
      <c r="AD209" s="12">
        <f>Раздел2!D210</f>
        <v>0</v>
      </c>
    </row>
    <row r="210" spans="2:30" ht="20.25" customHeight="1" x14ac:dyDescent="0.25">
      <c r="B210" s="127" t="s">
        <v>428</v>
      </c>
      <c r="C210" s="64" t="s">
        <v>705</v>
      </c>
      <c r="D210" s="193">
        <f t="shared" si="39"/>
        <v>0</v>
      </c>
      <c r="E210" s="193">
        <f t="shared" si="40"/>
        <v>0</v>
      </c>
      <c r="F210" s="192"/>
      <c r="G210" s="192"/>
      <c r="H210" s="192"/>
      <c r="I210" s="193">
        <f t="shared" si="41"/>
        <v>0</v>
      </c>
      <c r="J210" s="192"/>
      <c r="K210" s="192"/>
      <c r="L210" s="192"/>
      <c r="M210" s="193">
        <f t="shared" si="42"/>
        <v>0</v>
      </c>
      <c r="N210" s="193">
        <f t="shared" si="43"/>
        <v>0</v>
      </c>
      <c r="O210" s="191"/>
      <c r="P210" s="191"/>
      <c r="Q210" s="191"/>
      <c r="R210" s="193">
        <f t="shared" si="44"/>
        <v>0</v>
      </c>
      <c r="S210" s="191"/>
      <c r="T210" s="191"/>
      <c r="U210" s="191"/>
      <c r="V210" s="193">
        <f t="shared" si="45"/>
        <v>0</v>
      </c>
      <c r="W210" s="191"/>
      <c r="X210" s="191"/>
      <c r="Y210" s="191"/>
      <c r="AC210" s="38">
        <f>Раздел2!F219</f>
        <v>0</v>
      </c>
      <c r="AD210" s="12">
        <f>Раздел2!D211</f>
        <v>0</v>
      </c>
    </row>
    <row r="211" spans="2:30" ht="15.75" customHeight="1" x14ac:dyDescent="0.25">
      <c r="B211" s="127" t="s">
        <v>301</v>
      </c>
      <c r="C211" s="64" t="s">
        <v>706</v>
      </c>
      <c r="D211" s="193">
        <f t="shared" si="39"/>
        <v>0</v>
      </c>
      <c r="E211" s="193">
        <f t="shared" si="40"/>
        <v>0</v>
      </c>
      <c r="F211" s="192"/>
      <c r="G211" s="192"/>
      <c r="H211" s="192"/>
      <c r="I211" s="193">
        <f t="shared" si="41"/>
        <v>0</v>
      </c>
      <c r="J211" s="192"/>
      <c r="K211" s="192"/>
      <c r="L211" s="192"/>
      <c r="M211" s="193">
        <f t="shared" si="42"/>
        <v>0</v>
      </c>
      <c r="N211" s="193">
        <f t="shared" si="43"/>
        <v>0</v>
      </c>
      <c r="O211" s="191"/>
      <c r="P211" s="191"/>
      <c r="Q211" s="191"/>
      <c r="R211" s="193">
        <f t="shared" si="44"/>
        <v>0</v>
      </c>
      <c r="S211" s="191"/>
      <c r="T211" s="191"/>
      <c r="U211" s="191"/>
      <c r="V211" s="193">
        <f t="shared" si="45"/>
        <v>0</v>
      </c>
      <c r="W211" s="191"/>
      <c r="X211" s="191"/>
      <c r="Y211" s="191"/>
      <c r="AC211" s="38">
        <f>Раздел2!F220</f>
        <v>0</v>
      </c>
      <c r="AD211" s="12">
        <f>Раздел2!D212</f>
        <v>0</v>
      </c>
    </row>
    <row r="212" spans="2:30" ht="15.75" customHeight="1" x14ac:dyDescent="0.25">
      <c r="B212" s="126" t="s">
        <v>69</v>
      </c>
      <c r="C212" s="64" t="s">
        <v>707</v>
      </c>
      <c r="D212" s="193">
        <f t="shared" si="39"/>
        <v>0</v>
      </c>
      <c r="E212" s="193">
        <f t="shared" si="40"/>
        <v>0</v>
      </c>
      <c r="F212" s="192"/>
      <c r="G212" s="192"/>
      <c r="H212" s="192"/>
      <c r="I212" s="193">
        <f t="shared" si="41"/>
        <v>0</v>
      </c>
      <c r="J212" s="192"/>
      <c r="K212" s="192"/>
      <c r="L212" s="192"/>
      <c r="M212" s="193">
        <f t="shared" si="42"/>
        <v>0</v>
      </c>
      <c r="N212" s="193">
        <f t="shared" si="43"/>
        <v>0</v>
      </c>
      <c r="O212" s="191"/>
      <c r="P212" s="191"/>
      <c r="Q212" s="191"/>
      <c r="R212" s="193">
        <f t="shared" si="44"/>
        <v>0</v>
      </c>
      <c r="S212" s="191"/>
      <c r="T212" s="191"/>
      <c r="U212" s="191"/>
      <c r="V212" s="193">
        <f t="shared" si="45"/>
        <v>0</v>
      </c>
      <c r="W212" s="191"/>
      <c r="X212" s="191"/>
      <c r="Y212" s="191"/>
      <c r="AC212" s="38">
        <f>Раздел2!F221</f>
        <v>0</v>
      </c>
      <c r="AD212" s="12">
        <f>Раздел2!D213</f>
        <v>0</v>
      </c>
    </row>
    <row r="213" spans="2:30" ht="15.75" customHeight="1" x14ac:dyDescent="0.25">
      <c r="B213" s="126" t="s">
        <v>70</v>
      </c>
      <c r="C213" s="64" t="s">
        <v>708</v>
      </c>
      <c r="D213" s="193">
        <f t="shared" si="39"/>
        <v>0</v>
      </c>
      <c r="E213" s="193">
        <f t="shared" si="40"/>
        <v>0</v>
      </c>
      <c r="F213" s="192"/>
      <c r="G213" s="192"/>
      <c r="H213" s="192"/>
      <c r="I213" s="193">
        <f t="shared" si="41"/>
        <v>0</v>
      </c>
      <c r="J213" s="192"/>
      <c r="K213" s="192"/>
      <c r="L213" s="192"/>
      <c r="M213" s="193">
        <f t="shared" si="42"/>
        <v>0</v>
      </c>
      <c r="N213" s="193">
        <f t="shared" si="43"/>
        <v>0</v>
      </c>
      <c r="O213" s="191"/>
      <c r="P213" s="191"/>
      <c r="Q213" s="191"/>
      <c r="R213" s="193">
        <f t="shared" si="44"/>
        <v>0</v>
      </c>
      <c r="S213" s="191"/>
      <c r="T213" s="191"/>
      <c r="U213" s="191"/>
      <c r="V213" s="193">
        <f t="shared" si="45"/>
        <v>0</v>
      </c>
      <c r="W213" s="191"/>
      <c r="X213" s="191"/>
      <c r="Y213" s="191"/>
      <c r="AC213" s="38">
        <f>Раздел2!F222</f>
        <v>0</v>
      </c>
      <c r="AD213" s="12">
        <f>Раздел2!D214</f>
        <v>0</v>
      </c>
    </row>
    <row r="214" spans="2:30" ht="15.75" customHeight="1" x14ac:dyDescent="0.25">
      <c r="B214" s="126" t="s">
        <v>71</v>
      </c>
      <c r="C214" s="64" t="s">
        <v>709</v>
      </c>
      <c r="D214" s="193">
        <f t="shared" si="39"/>
        <v>0</v>
      </c>
      <c r="E214" s="193">
        <f t="shared" si="40"/>
        <v>0</v>
      </c>
      <c r="F214" s="192"/>
      <c r="G214" s="192"/>
      <c r="H214" s="192"/>
      <c r="I214" s="193">
        <f t="shared" si="41"/>
        <v>0</v>
      </c>
      <c r="J214" s="192"/>
      <c r="K214" s="192"/>
      <c r="L214" s="192"/>
      <c r="M214" s="193">
        <f t="shared" si="42"/>
        <v>0</v>
      </c>
      <c r="N214" s="193">
        <f t="shared" si="43"/>
        <v>0</v>
      </c>
      <c r="O214" s="191"/>
      <c r="P214" s="191"/>
      <c r="Q214" s="191"/>
      <c r="R214" s="193">
        <f t="shared" si="44"/>
        <v>0</v>
      </c>
      <c r="S214" s="191"/>
      <c r="T214" s="191"/>
      <c r="U214" s="191"/>
      <c r="V214" s="193">
        <f t="shared" si="45"/>
        <v>0</v>
      </c>
      <c r="W214" s="191"/>
      <c r="X214" s="191"/>
      <c r="Y214" s="191"/>
      <c r="AC214" s="38">
        <f>Раздел2!F223</f>
        <v>0</v>
      </c>
      <c r="AD214" s="12">
        <f>Раздел2!D215</f>
        <v>0</v>
      </c>
    </row>
    <row r="215" spans="2:30" ht="15.75" customHeight="1" x14ac:dyDescent="0.25">
      <c r="B215" s="126" t="s">
        <v>396</v>
      </c>
      <c r="C215" s="64" t="s">
        <v>710</v>
      </c>
      <c r="D215" s="193">
        <f t="shared" si="39"/>
        <v>0</v>
      </c>
      <c r="E215" s="193">
        <f>SUM(E216:E219)</f>
        <v>0</v>
      </c>
      <c r="F215" s="193">
        <f t="shared" ref="F215:Y215" si="47">SUM(F216:F219)</f>
        <v>0</v>
      </c>
      <c r="G215" s="193">
        <f t="shared" si="47"/>
        <v>0</v>
      </c>
      <c r="H215" s="193">
        <f t="shared" si="47"/>
        <v>0</v>
      </c>
      <c r="I215" s="193">
        <f t="shared" si="47"/>
        <v>0</v>
      </c>
      <c r="J215" s="193">
        <f t="shared" si="47"/>
        <v>0</v>
      </c>
      <c r="K215" s="193">
        <f t="shared" si="47"/>
        <v>0</v>
      </c>
      <c r="L215" s="193">
        <f t="shared" si="47"/>
        <v>0</v>
      </c>
      <c r="M215" s="193">
        <f t="shared" si="42"/>
        <v>0</v>
      </c>
      <c r="N215" s="193">
        <f t="shared" si="47"/>
        <v>0</v>
      </c>
      <c r="O215" s="193">
        <f t="shared" si="47"/>
        <v>0</v>
      </c>
      <c r="P215" s="193">
        <f t="shared" si="47"/>
        <v>0</v>
      </c>
      <c r="Q215" s="193">
        <f t="shared" si="47"/>
        <v>0</v>
      </c>
      <c r="R215" s="193">
        <f t="shared" si="47"/>
        <v>0</v>
      </c>
      <c r="S215" s="193">
        <f t="shared" si="47"/>
        <v>0</v>
      </c>
      <c r="T215" s="193">
        <f t="shared" si="47"/>
        <v>0</v>
      </c>
      <c r="U215" s="193">
        <f t="shared" si="47"/>
        <v>0</v>
      </c>
      <c r="V215" s="193">
        <f t="shared" si="47"/>
        <v>0</v>
      </c>
      <c r="W215" s="193">
        <f t="shared" si="47"/>
        <v>0</v>
      </c>
      <c r="X215" s="193">
        <f t="shared" si="47"/>
        <v>0</v>
      </c>
      <c r="Y215" s="193">
        <f t="shared" si="47"/>
        <v>0</v>
      </c>
      <c r="AC215" s="38">
        <f>Раздел2!F224</f>
        <v>0</v>
      </c>
      <c r="AD215" s="12">
        <f>Раздел2!D216</f>
        <v>0</v>
      </c>
    </row>
    <row r="216" spans="2:30" ht="21" x14ac:dyDescent="0.25">
      <c r="B216" s="127" t="s">
        <v>429</v>
      </c>
      <c r="C216" s="64" t="s">
        <v>711</v>
      </c>
      <c r="D216" s="193">
        <f t="shared" si="39"/>
        <v>0</v>
      </c>
      <c r="E216" s="193">
        <f t="shared" si="40"/>
        <v>0</v>
      </c>
      <c r="F216" s="192"/>
      <c r="G216" s="192"/>
      <c r="H216" s="192"/>
      <c r="I216" s="193">
        <f t="shared" si="41"/>
        <v>0</v>
      </c>
      <c r="J216" s="192"/>
      <c r="K216" s="192"/>
      <c r="L216" s="192"/>
      <c r="M216" s="193">
        <f t="shared" si="42"/>
        <v>0</v>
      </c>
      <c r="N216" s="193">
        <f t="shared" si="43"/>
        <v>0</v>
      </c>
      <c r="O216" s="191"/>
      <c r="P216" s="191"/>
      <c r="Q216" s="191"/>
      <c r="R216" s="193">
        <f t="shared" si="44"/>
        <v>0</v>
      </c>
      <c r="S216" s="191"/>
      <c r="T216" s="191"/>
      <c r="U216" s="191"/>
      <c r="V216" s="193">
        <f t="shared" si="45"/>
        <v>0</v>
      </c>
      <c r="W216" s="191"/>
      <c r="X216" s="191"/>
      <c r="Y216" s="191"/>
      <c r="AC216" s="38">
        <f>Раздел2!F225</f>
        <v>0</v>
      </c>
      <c r="AD216" s="12">
        <f>Раздел2!D217</f>
        <v>0</v>
      </c>
    </row>
    <row r="217" spans="2:30" ht="15.75" customHeight="1" x14ac:dyDescent="0.25">
      <c r="B217" s="127" t="s">
        <v>312</v>
      </c>
      <c r="C217" s="64" t="s">
        <v>712</v>
      </c>
      <c r="D217" s="193">
        <f t="shared" si="39"/>
        <v>0</v>
      </c>
      <c r="E217" s="193">
        <f t="shared" si="40"/>
        <v>0</v>
      </c>
      <c r="F217" s="192"/>
      <c r="G217" s="192"/>
      <c r="H217" s="192"/>
      <c r="I217" s="193">
        <f t="shared" si="41"/>
        <v>0</v>
      </c>
      <c r="J217" s="192"/>
      <c r="K217" s="192"/>
      <c r="L217" s="192"/>
      <c r="M217" s="193">
        <f t="shared" si="42"/>
        <v>0</v>
      </c>
      <c r="N217" s="193">
        <f t="shared" si="43"/>
        <v>0</v>
      </c>
      <c r="O217" s="191"/>
      <c r="P217" s="191"/>
      <c r="Q217" s="191"/>
      <c r="R217" s="193">
        <f t="shared" si="44"/>
        <v>0</v>
      </c>
      <c r="S217" s="191"/>
      <c r="T217" s="191"/>
      <c r="U217" s="191"/>
      <c r="V217" s="193">
        <f t="shared" si="45"/>
        <v>0</v>
      </c>
      <c r="W217" s="191"/>
      <c r="X217" s="191"/>
      <c r="Y217" s="191"/>
      <c r="AC217" s="38">
        <f>Раздел2!F226</f>
        <v>0</v>
      </c>
      <c r="AD217" s="12">
        <f>Раздел2!D218</f>
        <v>0</v>
      </c>
    </row>
    <row r="218" spans="2:30" ht="15.75" customHeight="1" x14ac:dyDescent="0.25">
      <c r="B218" s="127" t="s">
        <v>313</v>
      </c>
      <c r="C218" s="64" t="s">
        <v>713</v>
      </c>
      <c r="D218" s="193">
        <f t="shared" si="39"/>
        <v>0</v>
      </c>
      <c r="E218" s="193">
        <f t="shared" si="40"/>
        <v>0</v>
      </c>
      <c r="F218" s="192"/>
      <c r="G218" s="192"/>
      <c r="H218" s="192"/>
      <c r="I218" s="193">
        <f t="shared" si="41"/>
        <v>0</v>
      </c>
      <c r="J218" s="192"/>
      <c r="K218" s="192"/>
      <c r="L218" s="192"/>
      <c r="M218" s="193">
        <f t="shared" si="42"/>
        <v>0</v>
      </c>
      <c r="N218" s="193">
        <f t="shared" si="43"/>
        <v>0</v>
      </c>
      <c r="O218" s="191"/>
      <c r="P218" s="191"/>
      <c r="Q218" s="191"/>
      <c r="R218" s="193">
        <f t="shared" si="44"/>
        <v>0</v>
      </c>
      <c r="S218" s="191"/>
      <c r="T218" s="191"/>
      <c r="U218" s="191"/>
      <c r="V218" s="193">
        <f t="shared" si="45"/>
        <v>0</v>
      </c>
      <c r="W218" s="191"/>
      <c r="X218" s="191"/>
      <c r="Y218" s="191"/>
      <c r="AC218" s="38">
        <f>Раздел2!F227</f>
        <v>0</v>
      </c>
      <c r="AD218" s="12">
        <f>Раздел2!D219</f>
        <v>0</v>
      </c>
    </row>
    <row r="219" spans="2:30" ht="15.75" customHeight="1" x14ac:dyDescent="0.25">
      <c r="B219" s="127" t="s">
        <v>314</v>
      </c>
      <c r="C219" s="64" t="s">
        <v>714</v>
      </c>
      <c r="D219" s="193">
        <f t="shared" si="39"/>
        <v>0</v>
      </c>
      <c r="E219" s="193">
        <f t="shared" si="40"/>
        <v>0</v>
      </c>
      <c r="F219" s="192"/>
      <c r="G219" s="192"/>
      <c r="H219" s="192"/>
      <c r="I219" s="193">
        <f t="shared" si="41"/>
        <v>0</v>
      </c>
      <c r="J219" s="192"/>
      <c r="K219" s="192"/>
      <c r="L219" s="192"/>
      <c r="M219" s="193">
        <f t="shared" si="42"/>
        <v>0</v>
      </c>
      <c r="N219" s="193">
        <f t="shared" si="43"/>
        <v>0</v>
      </c>
      <c r="O219" s="191"/>
      <c r="P219" s="191"/>
      <c r="Q219" s="191"/>
      <c r="R219" s="193">
        <f t="shared" si="44"/>
        <v>0</v>
      </c>
      <c r="S219" s="191"/>
      <c r="T219" s="191"/>
      <c r="U219" s="191"/>
      <c r="V219" s="193">
        <f t="shared" si="45"/>
        <v>0</v>
      </c>
      <c r="W219" s="191"/>
      <c r="X219" s="191"/>
      <c r="Y219" s="191"/>
      <c r="AC219" s="38">
        <f>Раздел2!F228</f>
        <v>0</v>
      </c>
      <c r="AD219" s="12">
        <f>Раздел2!D220</f>
        <v>0</v>
      </c>
    </row>
    <row r="220" spans="2:30" ht="15.75" customHeight="1" x14ac:dyDescent="0.25">
      <c r="B220" s="126" t="s">
        <v>72</v>
      </c>
      <c r="C220" s="64" t="s">
        <v>715</v>
      </c>
      <c r="D220" s="193">
        <f t="shared" si="39"/>
        <v>0</v>
      </c>
      <c r="E220" s="193">
        <f t="shared" si="40"/>
        <v>0</v>
      </c>
      <c r="F220" s="192"/>
      <c r="G220" s="192"/>
      <c r="H220" s="192"/>
      <c r="I220" s="193">
        <f t="shared" si="41"/>
        <v>0</v>
      </c>
      <c r="J220" s="192"/>
      <c r="K220" s="192"/>
      <c r="L220" s="192"/>
      <c r="M220" s="193">
        <f t="shared" si="42"/>
        <v>0</v>
      </c>
      <c r="N220" s="193">
        <f t="shared" si="43"/>
        <v>0</v>
      </c>
      <c r="O220" s="191"/>
      <c r="P220" s="191"/>
      <c r="Q220" s="191"/>
      <c r="R220" s="193">
        <f t="shared" si="44"/>
        <v>0</v>
      </c>
      <c r="S220" s="191"/>
      <c r="T220" s="191"/>
      <c r="U220" s="191"/>
      <c r="V220" s="193">
        <f t="shared" si="45"/>
        <v>0</v>
      </c>
      <c r="W220" s="191"/>
      <c r="X220" s="191"/>
      <c r="Y220" s="191"/>
      <c r="AC220" s="38">
        <f>Раздел2!F229</f>
        <v>0</v>
      </c>
      <c r="AD220" s="12">
        <f>Раздел2!D221</f>
        <v>0</v>
      </c>
    </row>
    <row r="221" spans="2:30" ht="15.75" customHeight="1" x14ac:dyDescent="0.25">
      <c r="B221" s="126" t="s">
        <v>505</v>
      </c>
      <c r="C221" s="64" t="s">
        <v>716</v>
      </c>
      <c r="D221" s="193">
        <f t="shared" si="39"/>
        <v>0</v>
      </c>
      <c r="E221" s="193">
        <f t="shared" si="40"/>
        <v>0</v>
      </c>
      <c r="F221" s="192"/>
      <c r="G221" s="192"/>
      <c r="H221" s="192"/>
      <c r="I221" s="193">
        <f t="shared" si="41"/>
        <v>0</v>
      </c>
      <c r="J221" s="192"/>
      <c r="K221" s="192"/>
      <c r="L221" s="192"/>
      <c r="M221" s="193">
        <f t="shared" si="42"/>
        <v>0</v>
      </c>
      <c r="N221" s="193">
        <f t="shared" si="43"/>
        <v>0</v>
      </c>
      <c r="O221" s="191"/>
      <c r="P221" s="191"/>
      <c r="Q221" s="191"/>
      <c r="R221" s="193">
        <f t="shared" si="44"/>
        <v>0</v>
      </c>
      <c r="S221" s="191"/>
      <c r="T221" s="191"/>
      <c r="U221" s="191"/>
      <c r="V221" s="193">
        <f t="shared" si="45"/>
        <v>0</v>
      </c>
      <c r="W221" s="191"/>
      <c r="X221" s="191"/>
      <c r="Y221" s="191"/>
      <c r="AC221" s="38">
        <f>Раздел2!F230</f>
        <v>0</v>
      </c>
      <c r="AD221" s="12">
        <f>Раздел2!D222</f>
        <v>0</v>
      </c>
    </row>
    <row r="222" spans="2:30" ht="15.75" customHeight="1" x14ac:dyDescent="0.25">
      <c r="B222" s="126" t="s">
        <v>506</v>
      </c>
      <c r="C222" s="64" t="s">
        <v>717</v>
      </c>
      <c r="D222" s="193">
        <f t="shared" si="39"/>
        <v>0</v>
      </c>
      <c r="E222" s="193">
        <f t="shared" si="40"/>
        <v>0</v>
      </c>
      <c r="F222" s="192"/>
      <c r="G222" s="192"/>
      <c r="H222" s="192"/>
      <c r="I222" s="193">
        <f t="shared" si="41"/>
        <v>0</v>
      </c>
      <c r="J222" s="192"/>
      <c r="K222" s="192"/>
      <c r="L222" s="192"/>
      <c r="M222" s="193">
        <f t="shared" si="42"/>
        <v>0</v>
      </c>
      <c r="N222" s="193">
        <f t="shared" si="43"/>
        <v>0</v>
      </c>
      <c r="O222" s="191"/>
      <c r="P222" s="191"/>
      <c r="Q222" s="191"/>
      <c r="R222" s="193">
        <f t="shared" si="44"/>
        <v>0</v>
      </c>
      <c r="S222" s="191"/>
      <c r="T222" s="191"/>
      <c r="U222" s="191"/>
      <c r="V222" s="193">
        <f t="shared" si="45"/>
        <v>0</v>
      </c>
      <c r="W222" s="191"/>
      <c r="X222" s="191"/>
      <c r="Y222" s="191"/>
      <c r="AC222" s="38">
        <f>Раздел2!F231</f>
        <v>0</v>
      </c>
      <c r="AD222" s="12">
        <f>Раздел2!D223</f>
        <v>0</v>
      </c>
    </row>
    <row r="223" spans="2:30" ht="15.75" customHeight="1" x14ac:dyDescent="0.25">
      <c r="B223" s="126" t="s">
        <v>73</v>
      </c>
      <c r="C223" s="64" t="s">
        <v>718</v>
      </c>
      <c r="D223" s="193">
        <f t="shared" si="39"/>
        <v>0</v>
      </c>
      <c r="E223" s="193">
        <f t="shared" si="40"/>
        <v>0</v>
      </c>
      <c r="F223" s="192"/>
      <c r="G223" s="192"/>
      <c r="H223" s="192"/>
      <c r="I223" s="193">
        <f t="shared" si="41"/>
        <v>0</v>
      </c>
      <c r="J223" s="192"/>
      <c r="K223" s="192"/>
      <c r="L223" s="192"/>
      <c r="M223" s="193">
        <f t="shared" si="42"/>
        <v>0</v>
      </c>
      <c r="N223" s="193">
        <f t="shared" si="43"/>
        <v>0</v>
      </c>
      <c r="O223" s="191"/>
      <c r="P223" s="191"/>
      <c r="Q223" s="191"/>
      <c r="R223" s="193">
        <f t="shared" si="44"/>
        <v>0</v>
      </c>
      <c r="S223" s="191"/>
      <c r="T223" s="191"/>
      <c r="U223" s="191"/>
      <c r="V223" s="193">
        <f t="shared" si="45"/>
        <v>0</v>
      </c>
      <c r="W223" s="191"/>
      <c r="X223" s="191"/>
      <c r="Y223" s="191"/>
      <c r="AC223" s="38">
        <f>Раздел2!F232</f>
        <v>0</v>
      </c>
      <c r="AD223" s="12">
        <f>Раздел2!D224</f>
        <v>0</v>
      </c>
    </row>
    <row r="224" spans="2:30" ht="15.75" customHeight="1" x14ac:dyDescent="0.25">
      <c r="B224" s="126" t="s">
        <v>397</v>
      </c>
      <c r="C224" s="64" t="s">
        <v>719</v>
      </c>
      <c r="D224" s="193">
        <f t="shared" si="39"/>
        <v>0</v>
      </c>
      <c r="E224" s="193">
        <f>SUM(E225:E229)</f>
        <v>0</v>
      </c>
      <c r="F224" s="193">
        <f t="shared" ref="F224:Y224" si="48">SUM(F225:F229)</f>
        <v>0</v>
      </c>
      <c r="G224" s="193">
        <f t="shared" si="48"/>
        <v>0</v>
      </c>
      <c r="H224" s="193">
        <f t="shared" si="48"/>
        <v>0</v>
      </c>
      <c r="I224" s="193">
        <f t="shared" si="48"/>
        <v>0</v>
      </c>
      <c r="J224" s="193">
        <f t="shared" si="48"/>
        <v>0</v>
      </c>
      <c r="K224" s="193">
        <f t="shared" si="48"/>
        <v>0</v>
      </c>
      <c r="L224" s="193">
        <f t="shared" si="48"/>
        <v>0</v>
      </c>
      <c r="M224" s="193">
        <f t="shared" si="42"/>
        <v>0</v>
      </c>
      <c r="N224" s="193">
        <f t="shared" si="48"/>
        <v>0</v>
      </c>
      <c r="O224" s="193">
        <f t="shared" si="48"/>
        <v>0</v>
      </c>
      <c r="P224" s="193">
        <f t="shared" si="48"/>
        <v>0</v>
      </c>
      <c r="Q224" s="193">
        <f t="shared" si="48"/>
        <v>0</v>
      </c>
      <c r="R224" s="193">
        <f t="shared" si="48"/>
        <v>0</v>
      </c>
      <c r="S224" s="193">
        <f t="shared" si="48"/>
        <v>0</v>
      </c>
      <c r="T224" s="193">
        <f t="shared" si="48"/>
        <v>0</v>
      </c>
      <c r="U224" s="193">
        <f t="shared" si="48"/>
        <v>0</v>
      </c>
      <c r="V224" s="193">
        <f t="shared" si="48"/>
        <v>0</v>
      </c>
      <c r="W224" s="193">
        <f t="shared" si="48"/>
        <v>0</v>
      </c>
      <c r="X224" s="193">
        <f t="shared" si="48"/>
        <v>0</v>
      </c>
      <c r="Y224" s="193">
        <f t="shared" si="48"/>
        <v>0</v>
      </c>
      <c r="AC224" s="38">
        <f>Раздел2!F233</f>
        <v>0</v>
      </c>
      <c r="AD224" s="12">
        <f>Раздел2!D225</f>
        <v>0</v>
      </c>
    </row>
    <row r="225" spans="2:30" ht="20.25" customHeight="1" x14ac:dyDescent="0.25">
      <c r="B225" s="127" t="s">
        <v>430</v>
      </c>
      <c r="C225" s="64" t="s">
        <v>720</v>
      </c>
      <c r="D225" s="193">
        <f t="shared" si="39"/>
        <v>0</v>
      </c>
      <c r="E225" s="193">
        <f t="shared" si="40"/>
        <v>0</v>
      </c>
      <c r="F225" s="192"/>
      <c r="G225" s="192"/>
      <c r="H225" s="192"/>
      <c r="I225" s="193">
        <f t="shared" si="41"/>
        <v>0</v>
      </c>
      <c r="J225" s="192"/>
      <c r="K225" s="192"/>
      <c r="L225" s="192"/>
      <c r="M225" s="193">
        <f t="shared" si="42"/>
        <v>0</v>
      </c>
      <c r="N225" s="193">
        <f t="shared" si="43"/>
        <v>0</v>
      </c>
      <c r="O225" s="191"/>
      <c r="P225" s="191"/>
      <c r="Q225" s="191"/>
      <c r="R225" s="193">
        <f t="shared" si="44"/>
        <v>0</v>
      </c>
      <c r="S225" s="191"/>
      <c r="T225" s="191"/>
      <c r="U225" s="191"/>
      <c r="V225" s="193">
        <f t="shared" si="45"/>
        <v>0</v>
      </c>
      <c r="W225" s="191"/>
      <c r="X225" s="191"/>
      <c r="Y225" s="191"/>
      <c r="AC225" s="38">
        <f>Раздел2!F234</f>
        <v>0</v>
      </c>
      <c r="AD225" s="12">
        <f>Раздел2!D226</f>
        <v>0</v>
      </c>
    </row>
    <row r="226" spans="2:30" ht="15.75" customHeight="1" x14ac:dyDescent="0.25">
      <c r="B226" s="127" t="s">
        <v>315</v>
      </c>
      <c r="C226" s="64" t="s">
        <v>721</v>
      </c>
      <c r="D226" s="193">
        <f t="shared" si="39"/>
        <v>0</v>
      </c>
      <c r="E226" s="193">
        <f t="shared" si="40"/>
        <v>0</v>
      </c>
      <c r="F226" s="192"/>
      <c r="G226" s="192"/>
      <c r="H226" s="192"/>
      <c r="I226" s="193">
        <f t="shared" si="41"/>
        <v>0</v>
      </c>
      <c r="J226" s="192"/>
      <c r="K226" s="192"/>
      <c r="L226" s="192"/>
      <c r="M226" s="193">
        <f t="shared" si="42"/>
        <v>0</v>
      </c>
      <c r="N226" s="193">
        <f t="shared" si="43"/>
        <v>0</v>
      </c>
      <c r="O226" s="191"/>
      <c r="P226" s="191"/>
      <c r="Q226" s="191"/>
      <c r="R226" s="193">
        <f t="shared" si="44"/>
        <v>0</v>
      </c>
      <c r="S226" s="191"/>
      <c r="T226" s="191"/>
      <c r="U226" s="191"/>
      <c r="V226" s="193">
        <f t="shared" si="45"/>
        <v>0</v>
      </c>
      <c r="W226" s="191"/>
      <c r="X226" s="191"/>
      <c r="Y226" s="191"/>
      <c r="AC226" s="38">
        <f>Раздел2!F235</f>
        <v>0</v>
      </c>
      <c r="AD226" s="12">
        <f>Раздел2!D227</f>
        <v>0</v>
      </c>
    </row>
    <row r="227" spans="2:30" ht="15.75" customHeight="1" x14ac:dyDescent="0.25">
      <c r="B227" s="127" t="s">
        <v>317</v>
      </c>
      <c r="C227" s="64" t="s">
        <v>722</v>
      </c>
      <c r="D227" s="193">
        <f t="shared" si="39"/>
        <v>0</v>
      </c>
      <c r="E227" s="193">
        <f t="shared" si="40"/>
        <v>0</v>
      </c>
      <c r="F227" s="192"/>
      <c r="G227" s="192"/>
      <c r="H227" s="192"/>
      <c r="I227" s="193">
        <f t="shared" si="41"/>
        <v>0</v>
      </c>
      <c r="J227" s="192"/>
      <c r="K227" s="192"/>
      <c r="L227" s="192"/>
      <c r="M227" s="193">
        <f t="shared" si="42"/>
        <v>0</v>
      </c>
      <c r="N227" s="193">
        <f t="shared" si="43"/>
        <v>0</v>
      </c>
      <c r="O227" s="191"/>
      <c r="P227" s="191"/>
      <c r="Q227" s="191"/>
      <c r="R227" s="193">
        <f t="shared" si="44"/>
        <v>0</v>
      </c>
      <c r="S227" s="191"/>
      <c r="T227" s="191"/>
      <c r="U227" s="191"/>
      <c r="V227" s="193">
        <f t="shared" si="45"/>
        <v>0</v>
      </c>
      <c r="W227" s="191"/>
      <c r="X227" s="191"/>
      <c r="Y227" s="191"/>
      <c r="AC227" s="38">
        <f>Раздел2!F236</f>
        <v>0</v>
      </c>
      <c r="AD227" s="12">
        <f>Раздел2!D228</f>
        <v>0</v>
      </c>
    </row>
    <row r="228" spans="2:30" ht="15.75" customHeight="1" x14ac:dyDescent="0.25">
      <c r="B228" s="127" t="s">
        <v>316</v>
      </c>
      <c r="C228" s="64" t="s">
        <v>723</v>
      </c>
      <c r="D228" s="193">
        <f t="shared" si="39"/>
        <v>0</v>
      </c>
      <c r="E228" s="193">
        <f t="shared" si="40"/>
        <v>0</v>
      </c>
      <c r="F228" s="192"/>
      <c r="G228" s="192"/>
      <c r="H228" s="192"/>
      <c r="I228" s="193">
        <f t="shared" si="41"/>
        <v>0</v>
      </c>
      <c r="J228" s="192"/>
      <c r="K228" s="192"/>
      <c r="L228" s="192"/>
      <c r="M228" s="193">
        <f t="shared" si="42"/>
        <v>0</v>
      </c>
      <c r="N228" s="193">
        <f t="shared" si="43"/>
        <v>0</v>
      </c>
      <c r="O228" s="191"/>
      <c r="P228" s="191"/>
      <c r="Q228" s="191"/>
      <c r="R228" s="193">
        <f t="shared" si="44"/>
        <v>0</v>
      </c>
      <c r="S228" s="191"/>
      <c r="T228" s="191"/>
      <c r="U228" s="191"/>
      <c r="V228" s="193">
        <f t="shared" si="45"/>
        <v>0</v>
      </c>
      <c r="W228" s="191"/>
      <c r="X228" s="191"/>
      <c r="Y228" s="191"/>
      <c r="AC228" s="38">
        <f>Раздел2!F237</f>
        <v>0</v>
      </c>
      <c r="AD228" s="12">
        <f>Раздел2!D229</f>
        <v>0</v>
      </c>
    </row>
    <row r="229" spans="2:30" ht="15.75" customHeight="1" x14ac:dyDescent="0.25">
      <c r="B229" s="127" t="s">
        <v>318</v>
      </c>
      <c r="C229" s="64" t="s">
        <v>724</v>
      </c>
      <c r="D229" s="193">
        <f t="shared" si="39"/>
        <v>0</v>
      </c>
      <c r="E229" s="193">
        <f t="shared" si="40"/>
        <v>0</v>
      </c>
      <c r="F229" s="192"/>
      <c r="G229" s="192"/>
      <c r="H229" s="192"/>
      <c r="I229" s="193">
        <f t="shared" si="41"/>
        <v>0</v>
      </c>
      <c r="J229" s="192"/>
      <c r="K229" s="192"/>
      <c r="L229" s="192"/>
      <c r="M229" s="193">
        <f t="shared" si="42"/>
        <v>0</v>
      </c>
      <c r="N229" s="193">
        <f t="shared" si="43"/>
        <v>0</v>
      </c>
      <c r="O229" s="191"/>
      <c r="P229" s="191"/>
      <c r="Q229" s="191"/>
      <c r="R229" s="193">
        <f t="shared" si="44"/>
        <v>0</v>
      </c>
      <c r="S229" s="191"/>
      <c r="T229" s="191"/>
      <c r="U229" s="191"/>
      <c r="V229" s="193">
        <f t="shared" si="45"/>
        <v>0</v>
      </c>
      <c r="W229" s="191"/>
      <c r="X229" s="191"/>
      <c r="Y229" s="191"/>
      <c r="AC229" s="38">
        <f>Раздел2!F238</f>
        <v>0</v>
      </c>
      <c r="AD229" s="12">
        <f>Раздел2!D230</f>
        <v>0</v>
      </c>
    </row>
    <row r="230" spans="2:30" ht="15.75" customHeight="1" x14ac:dyDescent="0.25">
      <c r="B230" s="126" t="s">
        <v>774</v>
      </c>
      <c r="C230" s="64" t="s">
        <v>725</v>
      </c>
      <c r="D230" s="193">
        <f t="shared" si="39"/>
        <v>0</v>
      </c>
      <c r="E230" s="193">
        <f t="shared" si="40"/>
        <v>0</v>
      </c>
      <c r="F230" s="192"/>
      <c r="G230" s="192"/>
      <c r="H230" s="192"/>
      <c r="I230" s="193">
        <f t="shared" si="41"/>
        <v>0</v>
      </c>
      <c r="J230" s="192"/>
      <c r="K230" s="192"/>
      <c r="L230" s="192"/>
      <c r="M230" s="193">
        <f t="shared" si="42"/>
        <v>0</v>
      </c>
      <c r="N230" s="193">
        <f t="shared" si="43"/>
        <v>0</v>
      </c>
      <c r="O230" s="191"/>
      <c r="P230" s="191"/>
      <c r="Q230" s="191"/>
      <c r="R230" s="193">
        <f t="shared" si="44"/>
        <v>0</v>
      </c>
      <c r="S230" s="191"/>
      <c r="T230" s="191"/>
      <c r="U230" s="191"/>
      <c r="V230" s="193">
        <f t="shared" si="45"/>
        <v>0</v>
      </c>
      <c r="W230" s="191"/>
      <c r="X230" s="191"/>
      <c r="Y230" s="191"/>
      <c r="AC230" s="38"/>
      <c r="AD230" s="12">
        <f>Раздел2!D231</f>
        <v>0</v>
      </c>
    </row>
    <row r="231" spans="2:30" ht="15.75" customHeight="1" x14ac:dyDescent="0.25">
      <c r="B231" s="126" t="s">
        <v>398</v>
      </c>
      <c r="C231" s="64" t="s">
        <v>726</v>
      </c>
      <c r="D231" s="193">
        <f t="shared" si="39"/>
        <v>0</v>
      </c>
      <c r="E231" s="193">
        <f>SUM(E232:E235)</f>
        <v>0</v>
      </c>
      <c r="F231" s="193">
        <f t="shared" ref="F231:Y231" si="49">SUM(F232:F235)</f>
        <v>0</v>
      </c>
      <c r="G231" s="193">
        <f t="shared" si="49"/>
        <v>0</v>
      </c>
      <c r="H231" s="193">
        <f t="shared" si="49"/>
        <v>0</v>
      </c>
      <c r="I231" s="193">
        <f t="shared" si="49"/>
        <v>0</v>
      </c>
      <c r="J231" s="193">
        <f t="shared" si="49"/>
        <v>0</v>
      </c>
      <c r="K231" s="193">
        <f t="shared" si="49"/>
        <v>0</v>
      </c>
      <c r="L231" s="193">
        <f t="shared" si="49"/>
        <v>0</v>
      </c>
      <c r="M231" s="193">
        <f t="shared" si="42"/>
        <v>0</v>
      </c>
      <c r="N231" s="193">
        <f t="shared" si="49"/>
        <v>0</v>
      </c>
      <c r="O231" s="193">
        <f t="shared" si="49"/>
        <v>0</v>
      </c>
      <c r="P231" s="193">
        <f t="shared" si="49"/>
        <v>0</v>
      </c>
      <c r="Q231" s="193">
        <f t="shared" si="49"/>
        <v>0</v>
      </c>
      <c r="R231" s="193">
        <f t="shared" si="49"/>
        <v>0</v>
      </c>
      <c r="S231" s="193">
        <f t="shared" si="49"/>
        <v>0</v>
      </c>
      <c r="T231" s="193">
        <f t="shared" si="49"/>
        <v>0</v>
      </c>
      <c r="U231" s="193">
        <f t="shared" si="49"/>
        <v>0</v>
      </c>
      <c r="V231" s="193">
        <f t="shared" si="49"/>
        <v>0</v>
      </c>
      <c r="W231" s="193">
        <f t="shared" si="49"/>
        <v>0</v>
      </c>
      <c r="X231" s="193">
        <f t="shared" si="49"/>
        <v>0</v>
      </c>
      <c r="Y231" s="193">
        <f t="shared" si="49"/>
        <v>0</v>
      </c>
      <c r="AC231" s="38">
        <f>Раздел2!F239</f>
        <v>0</v>
      </c>
      <c r="AD231" s="12">
        <f>Раздел2!D232</f>
        <v>0</v>
      </c>
    </row>
    <row r="232" spans="2:30" ht="21" x14ac:dyDescent="0.25">
      <c r="B232" s="127" t="s">
        <v>431</v>
      </c>
      <c r="C232" s="64" t="s">
        <v>727</v>
      </c>
      <c r="D232" s="193">
        <f t="shared" si="39"/>
        <v>0</v>
      </c>
      <c r="E232" s="193">
        <f t="shared" si="40"/>
        <v>0</v>
      </c>
      <c r="F232" s="192"/>
      <c r="G232" s="192"/>
      <c r="H232" s="192"/>
      <c r="I232" s="193">
        <f t="shared" si="41"/>
        <v>0</v>
      </c>
      <c r="J232" s="192"/>
      <c r="K232" s="192"/>
      <c r="L232" s="192"/>
      <c r="M232" s="193">
        <f t="shared" si="42"/>
        <v>0</v>
      </c>
      <c r="N232" s="193">
        <f t="shared" si="43"/>
        <v>0</v>
      </c>
      <c r="O232" s="191"/>
      <c r="P232" s="191"/>
      <c r="Q232" s="191"/>
      <c r="R232" s="193">
        <f t="shared" si="44"/>
        <v>0</v>
      </c>
      <c r="S232" s="191"/>
      <c r="T232" s="191"/>
      <c r="U232" s="191"/>
      <c r="V232" s="193">
        <f t="shared" si="45"/>
        <v>0</v>
      </c>
      <c r="W232" s="191"/>
      <c r="X232" s="191"/>
      <c r="Y232" s="191"/>
      <c r="AC232" s="38">
        <f>Раздел2!F240</f>
        <v>0</v>
      </c>
      <c r="AD232" s="12">
        <f>Раздел2!D233</f>
        <v>0</v>
      </c>
    </row>
    <row r="233" spans="2:30" ht="15.75" customHeight="1" x14ac:dyDescent="0.25">
      <c r="B233" s="127" t="s">
        <v>295</v>
      </c>
      <c r="C233" s="64" t="s">
        <v>728</v>
      </c>
      <c r="D233" s="193">
        <f t="shared" si="39"/>
        <v>0</v>
      </c>
      <c r="E233" s="193">
        <f t="shared" si="40"/>
        <v>0</v>
      </c>
      <c r="F233" s="192"/>
      <c r="G233" s="192"/>
      <c r="H233" s="192"/>
      <c r="I233" s="193">
        <f t="shared" si="41"/>
        <v>0</v>
      </c>
      <c r="J233" s="192"/>
      <c r="K233" s="192"/>
      <c r="L233" s="192"/>
      <c r="M233" s="193">
        <f t="shared" si="42"/>
        <v>0</v>
      </c>
      <c r="N233" s="193">
        <f t="shared" si="43"/>
        <v>0</v>
      </c>
      <c r="O233" s="191"/>
      <c r="P233" s="191"/>
      <c r="Q233" s="191"/>
      <c r="R233" s="193">
        <f t="shared" si="44"/>
        <v>0</v>
      </c>
      <c r="S233" s="191"/>
      <c r="T233" s="191"/>
      <c r="U233" s="191"/>
      <c r="V233" s="193">
        <f t="shared" si="45"/>
        <v>0</v>
      </c>
      <c r="W233" s="191"/>
      <c r="X233" s="191"/>
      <c r="Y233" s="191"/>
      <c r="AD233" s="12">
        <f>Раздел2!D234</f>
        <v>0</v>
      </c>
    </row>
    <row r="234" spans="2:30" ht="15.75" customHeight="1" x14ac:dyDescent="0.25">
      <c r="B234" s="127" t="s">
        <v>138</v>
      </c>
      <c r="C234" s="64" t="s">
        <v>729</v>
      </c>
      <c r="D234" s="193">
        <f t="shared" si="39"/>
        <v>0</v>
      </c>
      <c r="E234" s="193">
        <f t="shared" si="40"/>
        <v>0</v>
      </c>
      <c r="F234" s="192"/>
      <c r="G234" s="192"/>
      <c r="H234" s="192"/>
      <c r="I234" s="193">
        <f t="shared" si="41"/>
        <v>0</v>
      </c>
      <c r="J234" s="192"/>
      <c r="K234" s="192"/>
      <c r="L234" s="192"/>
      <c r="M234" s="193">
        <f t="shared" si="42"/>
        <v>0</v>
      </c>
      <c r="N234" s="193">
        <f t="shared" si="43"/>
        <v>0</v>
      </c>
      <c r="O234" s="191"/>
      <c r="P234" s="191"/>
      <c r="Q234" s="191"/>
      <c r="R234" s="193">
        <f t="shared" si="44"/>
        <v>0</v>
      </c>
      <c r="S234" s="191"/>
      <c r="T234" s="191"/>
      <c r="U234" s="191"/>
      <c r="V234" s="193">
        <f t="shared" si="45"/>
        <v>0</v>
      </c>
      <c r="W234" s="191"/>
      <c r="X234" s="191"/>
      <c r="Y234" s="191"/>
      <c r="AD234" s="12">
        <f>Раздел2!D235</f>
        <v>0</v>
      </c>
    </row>
    <row r="235" spans="2:30" ht="15.75" customHeight="1" x14ac:dyDescent="0.25">
      <c r="B235" s="127" t="s">
        <v>136</v>
      </c>
      <c r="C235" s="64" t="s">
        <v>730</v>
      </c>
      <c r="D235" s="193">
        <f t="shared" si="39"/>
        <v>0</v>
      </c>
      <c r="E235" s="193">
        <f t="shared" si="40"/>
        <v>0</v>
      </c>
      <c r="F235" s="192"/>
      <c r="G235" s="192"/>
      <c r="H235" s="192"/>
      <c r="I235" s="193">
        <f t="shared" si="41"/>
        <v>0</v>
      </c>
      <c r="J235" s="192"/>
      <c r="K235" s="192"/>
      <c r="L235" s="192"/>
      <c r="M235" s="193">
        <f t="shared" si="42"/>
        <v>0</v>
      </c>
      <c r="N235" s="193">
        <f t="shared" si="43"/>
        <v>0</v>
      </c>
      <c r="O235" s="191"/>
      <c r="P235" s="191"/>
      <c r="Q235" s="191"/>
      <c r="R235" s="193">
        <f t="shared" si="44"/>
        <v>0</v>
      </c>
      <c r="S235" s="191"/>
      <c r="T235" s="191"/>
      <c r="U235" s="191"/>
      <c r="V235" s="193">
        <f t="shared" si="45"/>
        <v>0</v>
      </c>
      <c r="W235" s="191"/>
      <c r="X235" s="191"/>
      <c r="Y235" s="191"/>
      <c r="AD235" s="12">
        <f>Раздел2!D236</f>
        <v>0</v>
      </c>
    </row>
    <row r="236" spans="2:30" ht="15.75" customHeight="1" x14ac:dyDescent="0.25">
      <c r="B236" s="126" t="s">
        <v>285</v>
      </c>
      <c r="C236" s="64" t="s">
        <v>731</v>
      </c>
      <c r="D236" s="193">
        <f t="shared" si="39"/>
        <v>0</v>
      </c>
      <c r="E236" s="193">
        <f t="shared" si="40"/>
        <v>0</v>
      </c>
      <c r="F236" s="192"/>
      <c r="G236" s="192"/>
      <c r="H236" s="192"/>
      <c r="I236" s="193">
        <f t="shared" si="41"/>
        <v>0</v>
      </c>
      <c r="J236" s="192"/>
      <c r="K236" s="192"/>
      <c r="L236" s="192"/>
      <c r="M236" s="193">
        <f t="shared" si="42"/>
        <v>0</v>
      </c>
      <c r="N236" s="193">
        <f t="shared" si="43"/>
        <v>0</v>
      </c>
      <c r="O236" s="191"/>
      <c r="P236" s="191"/>
      <c r="Q236" s="191"/>
      <c r="R236" s="193">
        <f t="shared" si="44"/>
        <v>0</v>
      </c>
      <c r="S236" s="191"/>
      <c r="T236" s="191"/>
      <c r="U236" s="191"/>
      <c r="V236" s="193">
        <f t="shared" si="45"/>
        <v>0</v>
      </c>
      <c r="W236" s="191"/>
      <c r="X236" s="191"/>
      <c r="Y236" s="191"/>
      <c r="AD236" s="12">
        <f>Раздел2!D237</f>
        <v>0</v>
      </c>
    </row>
    <row r="237" spans="2:30" ht="15.75" customHeight="1" x14ac:dyDescent="0.25">
      <c r="B237" s="126" t="s">
        <v>399</v>
      </c>
      <c r="C237" s="64" t="s">
        <v>732</v>
      </c>
      <c r="D237" s="193">
        <f t="shared" si="39"/>
        <v>0</v>
      </c>
      <c r="E237" s="193">
        <f>SUM(E238:E239)</f>
        <v>0</v>
      </c>
      <c r="F237" s="193">
        <f t="shared" ref="F237:Y237" si="50">SUM(F238:F239)</f>
        <v>0</v>
      </c>
      <c r="G237" s="193">
        <f t="shared" si="50"/>
        <v>0</v>
      </c>
      <c r="H237" s="193">
        <f t="shared" si="50"/>
        <v>0</v>
      </c>
      <c r="I237" s="193">
        <f t="shared" si="50"/>
        <v>0</v>
      </c>
      <c r="J237" s="193">
        <f t="shared" si="50"/>
        <v>0</v>
      </c>
      <c r="K237" s="193">
        <f t="shared" si="50"/>
        <v>0</v>
      </c>
      <c r="L237" s="193">
        <f t="shared" si="50"/>
        <v>0</v>
      </c>
      <c r="M237" s="193">
        <f t="shared" si="42"/>
        <v>0</v>
      </c>
      <c r="N237" s="193">
        <f t="shared" si="50"/>
        <v>0</v>
      </c>
      <c r="O237" s="193">
        <f t="shared" si="50"/>
        <v>0</v>
      </c>
      <c r="P237" s="193">
        <f t="shared" si="50"/>
        <v>0</v>
      </c>
      <c r="Q237" s="193">
        <f t="shared" si="50"/>
        <v>0</v>
      </c>
      <c r="R237" s="193">
        <f t="shared" si="50"/>
        <v>0</v>
      </c>
      <c r="S237" s="193">
        <f t="shared" si="50"/>
        <v>0</v>
      </c>
      <c r="T237" s="193">
        <f t="shared" si="50"/>
        <v>0</v>
      </c>
      <c r="U237" s="193">
        <f t="shared" si="50"/>
        <v>0</v>
      </c>
      <c r="V237" s="193">
        <f t="shared" si="50"/>
        <v>0</v>
      </c>
      <c r="W237" s="193">
        <f t="shared" si="50"/>
        <v>0</v>
      </c>
      <c r="X237" s="193">
        <f t="shared" si="50"/>
        <v>0</v>
      </c>
      <c r="Y237" s="193">
        <f t="shared" si="50"/>
        <v>0</v>
      </c>
      <c r="AD237" s="12">
        <f>Раздел2!D238</f>
        <v>0</v>
      </c>
    </row>
    <row r="238" spans="2:30" ht="21" x14ac:dyDescent="0.25">
      <c r="B238" s="127" t="s">
        <v>432</v>
      </c>
      <c r="C238" s="64" t="s">
        <v>733</v>
      </c>
      <c r="D238" s="193">
        <f t="shared" si="39"/>
        <v>0</v>
      </c>
      <c r="E238" s="193">
        <f t="shared" si="40"/>
        <v>0</v>
      </c>
      <c r="F238" s="192"/>
      <c r="G238" s="192"/>
      <c r="H238" s="192"/>
      <c r="I238" s="193">
        <f t="shared" si="41"/>
        <v>0</v>
      </c>
      <c r="J238" s="192"/>
      <c r="K238" s="192"/>
      <c r="L238" s="192"/>
      <c r="M238" s="193">
        <f t="shared" si="42"/>
        <v>0</v>
      </c>
      <c r="N238" s="193">
        <f t="shared" si="43"/>
        <v>0</v>
      </c>
      <c r="O238" s="191"/>
      <c r="P238" s="191"/>
      <c r="Q238" s="191"/>
      <c r="R238" s="193">
        <f t="shared" si="44"/>
        <v>0</v>
      </c>
      <c r="S238" s="191"/>
      <c r="T238" s="191"/>
      <c r="U238" s="191"/>
      <c r="V238" s="193">
        <f t="shared" si="45"/>
        <v>0</v>
      </c>
      <c r="W238" s="191"/>
      <c r="X238" s="191"/>
      <c r="Y238" s="191"/>
      <c r="AD238" s="12">
        <f>Раздел2!D239</f>
        <v>0</v>
      </c>
    </row>
    <row r="239" spans="2:30" ht="15.75" customHeight="1" x14ac:dyDescent="0.25">
      <c r="B239" s="127" t="s">
        <v>296</v>
      </c>
      <c r="C239" s="64" t="s">
        <v>734</v>
      </c>
      <c r="D239" s="193">
        <f t="shared" si="39"/>
        <v>0</v>
      </c>
      <c r="E239" s="193">
        <f t="shared" si="40"/>
        <v>0</v>
      </c>
      <c r="F239" s="192"/>
      <c r="G239" s="192"/>
      <c r="H239" s="192"/>
      <c r="I239" s="193">
        <f t="shared" si="41"/>
        <v>0</v>
      </c>
      <c r="J239" s="192"/>
      <c r="K239" s="192"/>
      <c r="L239" s="192"/>
      <c r="M239" s="193">
        <f t="shared" si="42"/>
        <v>0</v>
      </c>
      <c r="N239" s="193">
        <f t="shared" si="43"/>
        <v>0</v>
      </c>
      <c r="O239" s="191"/>
      <c r="P239" s="191"/>
      <c r="Q239" s="191"/>
      <c r="R239" s="193">
        <f t="shared" si="44"/>
        <v>0</v>
      </c>
      <c r="S239" s="191"/>
      <c r="T239" s="191"/>
      <c r="U239" s="191"/>
      <c r="V239" s="193">
        <f t="shared" si="45"/>
        <v>0</v>
      </c>
      <c r="W239" s="191"/>
      <c r="X239" s="191"/>
      <c r="Y239" s="191"/>
      <c r="AD239" s="12">
        <f>Раздел2!D240</f>
        <v>0</v>
      </c>
    </row>
    <row r="240" spans="2:30" ht="15.75" customHeight="1" x14ac:dyDescent="0.25">
      <c r="B240" s="126" t="s">
        <v>756</v>
      </c>
      <c r="C240" s="64" t="s">
        <v>735</v>
      </c>
      <c r="D240" s="193">
        <f t="shared" si="39"/>
        <v>0</v>
      </c>
      <c r="E240" s="193">
        <f>SUM(E241:E243)</f>
        <v>0</v>
      </c>
      <c r="F240" s="193">
        <f t="shared" ref="F240:Y240" si="51">SUM(F241:F243)</f>
        <v>0</v>
      </c>
      <c r="G240" s="193">
        <f t="shared" si="51"/>
        <v>0</v>
      </c>
      <c r="H240" s="193">
        <f t="shared" si="51"/>
        <v>0</v>
      </c>
      <c r="I240" s="193">
        <f t="shared" si="51"/>
        <v>0</v>
      </c>
      <c r="J240" s="193">
        <f t="shared" si="51"/>
        <v>0</v>
      </c>
      <c r="K240" s="193">
        <f t="shared" si="51"/>
        <v>0</v>
      </c>
      <c r="L240" s="193">
        <f t="shared" si="51"/>
        <v>0</v>
      </c>
      <c r="M240" s="193">
        <f t="shared" si="42"/>
        <v>0</v>
      </c>
      <c r="N240" s="193">
        <f t="shared" si="51"/>
        <v>0</v>
      </c>
      <c r="O240" s="193">
        <f t="shared" si="51"/>
        <v>0</v>
      </c>
      <c r="P240" s="193">
        <f t="shared" si="51"/>
        <v>0</v>
      </c>
      <c r="Q240" s="193">
        <f t="shared" si="51"/>
        <v>0</v>
      </c>
      <c r="R240" s="193">
        <f t="shared" si="51"/>
        <v>0</v>
      </c>
      <c r="S240" s="193">
        <f t="shared" si="51"/>
        <v>0</v>
      </c>
      <c r="T240" s="193">
        <f t="shared" si="51"/>
        <v>0</v>
      </c>
      <c r="U240" s="193">
        <f t="shared" si="51"/>
        <v>0</v>
      </c>
      <c r="V240" s="193">
        <f t="shared" si="51"/>
        <v>0</v>
      </c>
      <c r="W240" s="193">
        <f t="shared" si="51"/>
        <v>0</v>
      </c>
      <c r="X240" s="193">
        <f t="shared" si="51"/>
        <v>0</v>
      </c>
      <c r="Y240" s="193">
        <f t="shared" si="51"/>
        <v>0</v>
      </c>
      <c r="AD240" s="12">
        <f>Раздел2!D241</f>
        <v>0</v>
      </c>
    </row>
    <row r="241" spans="2:30" ht="20.25" customHeight="1" x14ac:dyDescent="0.25">
      <c r="B241" s="127" t="s">
        <v>755</v>
      </c>
      <c r="C241" s="64" t="s">
        <v>736</v>
      </c>
      <c r="D241" s="193">
        <f t="shared" si="39"/>
        <v>0</v>
      </c>
      <c r="E241" s="193">
        <f t="shared" si="40"/>
        <v>0</v>
      </c>
      <c r="F241" s="192"/>
      <c r="G241" s="192"/>
      <c r="H241" s="192"/>
      <c r="I241" s="193">
        <f t="shared" si="41"/>
        <v>0</v>
      </c>
      <c r="J241" s="192"/>
      <c r="K241" s="192"/>
      <c r="L241" s="192"/>
      <c r="M241" s="193">
        <f t="shared" si="42"/>
        <v>0</v>
      </c>
      <c r="N241" s="193">
        <f t="shared" si="43"/>
        <v>0</v>
      </c>
      <c r="O241" s="191"/>
      <c r="P241" s="191"/>
      <c r="Q241" s="191"/>
      <c r="R241" s="193">
        <f t="shared" si="44"/>
        <v>0</v>
      </c>
      <c r="S241" s="191"/>
      <c r="T241" s="191"/>
      <c r="U241" s="191"/>
      <c r="V241" s="193">
        <f t="shared" si="45"/>
        <v>0</v>
      </c>
      <c r="W241" s="191"/>
      <c r="X241" s="191"/>
      <c r="Y241" s="191"/>
      <c r="AD241" s="12">
        <f>Раздел2!D242</f>
        <v>0</v>
      </c>
    </row>
    <row r="242" spans="2:30" ht="15.75" customHeight="1" x14ac:dyDescent="0.25">
      <c r="B242" s="127" t="s">
        <v>297</v>
      </c>
      <c r="C242" s="64" t="s">
        <v>737</v>
      </c>
      <c r="D242" s="193">
        <f t="shared" si="39"/>
        <v>0</v>
      </c>
      <c r="E242" s="193">
        <f t="shared" si="40"/>
        <v>0</v>
      </c>
      <c r="F242" s="192"/>
      <c r="G242" s="192"/>
      <c r="H242" s="192"/>
      <c r="I242" s="193">
        <f t="shared" si="41"/>
        <v>0</v>
      </c>
      <c r="J242" s="192"/>
      <c r="K242" s="192"/>
      <c r="L242" s="192"/>
      <c r="M242" s="193">
        <f t="shared" si="42"/>
        <v>0</v>
      </c>
      <c r="N242" s="193">
        <f t="shared" si="43"/>
        <v>0</v>
      </c>
      <c r="O242" s="191"/>
      <c r="P242" s="191"/>
      <c r="Q242" s="191"/>
      <c r="R242" s="193">
        <f t="shared" si="44"/>
        <v>0</v>
      </c>
      <c r="S242" s="191"/>
      <c r="T242" s="191"/>
      <c r="U242" s="191"/>
      <c r="V242" s="193">
        <f t="shared" si="45"/>
        <v>0</v>
      </c>
      <c r="W242" s="191"/>
      <c r="X242" s="191"/>
      <c r="Y242" s="191"/>
      <c r="AD242" s="12">
        <f>Раздел2!D243</f>
        <v>0</v>
      </c>
    </row>
    <row r="243" spans="2:30" ht="15.75" customHeight="1" x14ac:dyDescent="0.25">
      <c r="B243" s="127" t="s">
        <v>507</v>
      </c>
      <c r="C243" s="64" t="s">
        <v>738</v>
      </c>
      <c r="D243" s="193">
        <f t="shared" si="39"/>
        <v>0</v>
      </c>
      <c r="E243" s="193">
        <f t="shared" si="40"/>
        <v>0</v>
      </c>
      <c r="F243" s="192"/>
      <c r="G243" s="192"/>
      <c r="H243" s="192"/>
      <c r="I243" s="193">
        <f t="shared" si="41"/>
        <v>0</v>
      </c>
      <c r="J243" s="192"/>
      <c r="K243" s="192"/>
      <c r="L243" s="192"/>
      <c r="M243" s="193">
        <f t="shared" si="42"/>
        <v>0</v>
      </c>
      <c r="N243" s="193">
        <f t="shared" si="43"/>
        <v>0</v>
      </c>
      <c r="O243" s="191"/>
      <c r="P243" s="191"/>
      <c r="Q243" s="191"/>
      <c r="R243" s="193">
        <f t="shared" si="44"/>
        <v>0</v>
      </c>
      <c r="S243" s="191"/>
      <c r="T243" s="191"/>
      <c r="U243" s="191"/>
      <c r="V243" s="193">
        <f t="shared" si="45"/>
        <v>0</v>
      </c>
      <c r="W243" s="191"/>
      <c r="X243" s="191"/>
      <c r="Y243" s="191"/>
      <c r="AD243" s="12">
        <f>Раздел2!D244</f>
        <v>0</v>
      </c>
    </row>
    <row r="244" spans="2:30" ht="15.75" customHeight="1" x14ac:dyDescent="0.25">
      <c r="B244" s="126" t="s">
        <v>74</v>
      </c>
      <c r="C244" s="64" t="s">
        <v>739</v>
      </c>
      <c r="D244" s="193">
        <f t="shared" si="39"/>
        <v>0</v>
      </c>
      <c r="E244" s="193">
        <f t="shared" si="40"/>
        <v>0</v>
      </c>
      <c r="F244" s="192"/>
      <c r="G244" s="192"/>
      <c r="H244" s="192"/>
      <c r="I244" s="193">
        <f t="shared" si="41"/>
        <v>0</v>
      </c>
      <c r="J244" s="192"/>
      <c r="K244" s="192"/>
      <c r="L244" s="192"/>
      <c r="M244" s="193">
        <f t="shared" si="42"/>
        <v>0</v>
      </c>
      <c r="N244" s="193">
        <f t="shared" si="43"/>
        <v>0</v>
      </c>
      <c r="O244" s="191"/>
      <c r="P244" s="191"/>
      <c r="Q244" s="191"/>
      <c r="R244" s="193">
        <f t="shared" si="44"/>
        <v>0</v>
      </c>
      <c r="S244" s="191"/>
      <c r="T244" s="191"/>
      <c r="U244" s="191"/>
      <c r="V244" s="193">
        <f t="shared" si="45"/>
        <v>0</v>
      </c>
      <c r="W244" s="191"/>
      <c r="X244" s="191"/>
      <c r="Y244" s="191"/>
      <c r="AD244" s="12">
        <f>Раздел2!D245</f>
        <v>0</v>
      </c>
    </row>
    <row r="245" spans="2:30" ht="15.75" customHeight="1" x14ac:dyDescent="0.25">
      <c r="B245" s="126" t="s">
        <v>75</v>
      </c>
      <c r="C245" s="64" t="s">
        <v>740</v>
      </c>
      <c r="D245" s="193">
        <f t="shared" si="39"/>
        <v>0</v>
      </c>
      <c r="E245" s="193">
        <f t="shared" si="40"/>
        <v>0</v>
      </c>
      <c r="F245" s="192"/>
      <c r="G245" s="192"/>
      <c r="H245" s="192"/>
      <c r="I245" s="193">
        <f t="shared" si="41"/>
        <v>0</v>
      </c>
      <c r="J245" s="192"/>
      <c r="K245" s="192"/>
      <c r="L245" s="192"/>
      <c r="M245" s="193">
        <f t="shared" si="42"/>
        <v>0</v>
      </c>
      <c r="N245" s="193">
        <f t="shared" si="43"/>
        <v>0</v>
      </c>
      <c r="O245" s="191"/>
      <c r="P245" s="191"/>
      <c r="Q245" s="191"/>
      <c r="R245" s="193">
        <f t="shared" si="44"/>
        <v>0</v>
      </c>
      <c r="S245" s="191"/>
      <c r="T245" s="191"/>
      <c r="U245" s="191"/>
      <c r="V245" s="193">
        <f t="shared" si="45"/>
        <v>0</v>
      </c>
      <c r="W245" s="191"/>
      <c r="X245" s="191"/>
      <c r="Y245" s="191"/>
      <c r="AD245" s="12">
        <f>Раздел2!D246</f>
        <v>0</v>
      </c>
    </row>
    <row r="246" spans="2:30" ht="15.75" customHeight="1" x14ac:dyDescent="0.25">
      <c r="B246" s="126" t="s">
        <v>508</v>
      </c>
      <c r="C246" s="64" t="s">
        <v>741</v>
      </c>
      <c r="D246" s="193">
        <f t="shared" si="39"/>
        <v>0</v>
      </c>
      <c r="E246" s="193">
        <f t="shared" si="40"/>
        <v>0</v>
      </c>
      <c r="F246" s="192"/>
      <c r="G246" s="192"/>
      <c r="H246" s="192"/>
      <c r="I246" s="193">
        <f t="shared" si="41"/>
        <v>0</v>
      </c>
      <c r="J246" s="192"/>
      <c r="K246" s="192"/>
      <c r="L246" s="192"/>
      <c r="M246" s="193">
        <f t="shared" si="42"/>
        <v>0</v>
      </c>
      <c r="N246" s="193">
        <f t="shared" si="43"/>
        <v>0</v>
      </c>
      <c r="O246" s="191"/>
      <c r="P246" s="191"/>
      <c r="Q246" s="191"/>
      <c r="R246" s="193">
        <f t="shared" si="44"/>
        <v>0</v>
      </c>
      <c r="S246" s="191"/>
      <c r="T246" s="191"/>
      <c r="U246" s="191"/>
      <c r="V246" s="193">
        <f t="shared" si="45"/>
        <v>0</v>
      </c>
      <c r="W246" s="191"/>
      <c r="X246" s="191"/>
      <c r="Y246" s="191"/>
      <c r="AD246" s="12">
        <f>Раздел2!D247</f>
        <v>0</v>
      </c>
    </row>
    <row r="247" spans="2:30" ht="15.75" customHeight="1" x14ac:dyDescent="0.25">
      <c r="B247" s="126" t="s">
        <v>286</v>
      </c>
      <c r="C247" s="64" t="s">
        <v>742</v>
      </c>
      <c r="D247" s="193">
        <f t="shared" si="39"/>
        <v>0</v>
      </c>
      <c r="E247" s="193">
        <f t="shared" si="40"/>
        <v>0</v>
      </c>
      <c r="F247" s="192"/>
      <c r="G247" s="192"/>
      <c r="H247" s="192"/>
      <c r="I247" s="193">
        <f t="shared" si="41"/>
        <v>0</v>
      </c>
      <c r="J247" s="192"/>
      <c r="K247" s="192"/>
      <c r="L247" s="192"/>
      <c r="M247" s="193">
        <f t="shared" si="42"/>
        <v>0</v>
      </c>
      <c r="N247" s="193">
        <f t="shared" si="43"/>
        <v>0</v>
      </c>
      <c r="O247" s="191"/>
      <c r="P247" s="191"/>
      <c r="Q247" s="191"/>
      <c r="R247" s="193">
        <f t="shared" si="44"/>
        <v>0</v>
      </c>
      <c r="S247" s="191"/>
      <c r="T247" s="191"/>
      <c r="U247" s="191"/>
      <c r="V247" s="193">
        <f t="shared" si="45"/>
        <v>0</v>
      </c>
      <c r="W247" s="191"/>
      <c r="X247" s="191"/>
      <c r="Y247" s="191"/>
      <c r="AD247" s="12">
        <f>Раздел2!D248</f>
        <v>0</v>
      </c>
    </row>
    <row r="248" spans="2:30" ht="15.75" customHeight="1" x14ac:dyDescent="0.25">
      <c r="B248" s="126" t="s">
        <v>76</v>
      </c>
      <c r="C248" s="64" t="s">
        <v>743</v>
      </c>
      <c r="D248" s="193">
        <f t="shared" si="39"/>
        <v>0</v>
      </c>
      <c r="E248" s="193">
        <f t="shared" si="40"/>
        <v>0</v>
      </c>
      <c r="F248" s="192"/>
      <c r="G248" s="192"/>
      <c r="H248" s="192"/>
      <c r="I248" s="193">
        <f t="shared" si="41"/>
        <v>0</v>
      </c>
      <c r="J248" s="192"/>
      <c r="K248" s="192"/>
      <c r="L248" s="192"/>
      <c r="M248" s="193">
        <f t="shared" si="42"/>
        <v>0</v>
      </c>
      <c r="N248" s="193">
        <f t="shared" si="43"/>
        <v>0</v>
      </c>
      <c r="O248" s="191"/>
      <c r="P248" s="191"/>
      <c r="Q248" s="191"/>
      <c r="R248" s="193">
        <f t="shared" si="44"/>
        <v>0</v>
      </c>
      <c r="S248" s="191"/>
      <c r="T248" s="191"/>
      <c r="U248" s="191"/>
      <c r="V248" s="193">
        <f t="shared" si="45"/>
        <v>0</v>
      </c>
      <c r="W248" s="191"/>
      <c r="X248" s="191"/>
      <c r="Y248" s="191"/>
      <c r="AD248" s="12">
        <f>Раздел2!D249</f>
        <v>0</v>
      </c>
    </row>
    <row r="249" spans="2:30" ht="15.75" customHeight="1" x14ac:dyDescent="0.25">
      <c r="B249" s="126" t="s">
        <v>77</v>
      </c>
      <c r="C249" s="64" t="s">
        <v>744</v>
      </c>
      <c r="D249" s="193">
        <f t="shared" si="39"/>
        <v>155</v>
      </c>
      <c r="E249" s="193">
        <f t="shared" si="40"/>
        <v>154</v>
      </c>
      <c r="F249" s="191">
        <v>18</v>
      </c>
      <c r="G249" s="191">
        <v>10</v>
      </c>
      <c r="H249" s="191">
        <v>126</v>
      </c>
      <c r="I249" s="193">
        <f t="shared" si="41"/>
        <v>1</v>
      </c>
      <c r="J249" s="191"/>
      <c r="K249" s="191"/>
      <c r="L249" s="191">
        <v>1</v>
      </c>
      <c r="M249" s="193">
        <f t="shared" si="42"/>
        <v>119</v>
      </c>
      <c r="N249" s="193">
        <f t="shared" si="43"/>
        <v>118</v>
      </c>
      <c r="O249" s="191">
        <v>9</v>
      </c>
      <c r="P249" s="191">
        <v>3</v>
      </c>
      <c r="Q249" s="191">
        <v>106</v>
      </c>
      <c r="R249" s="193">
        <f t="shared" si="44"/>
        <v>0</v>
      </c>
      <c r="S249" s="191"/>
      <c r="T249" s="191"/>
      <c r="U249" s="191"/>
      <c r="V249" s="193">
        <f t="shared" si="45"/>
        <v>1</v>
      </c>
      <c r="W249" s="191"/>
      <c r="X249" s="191"/>
      <c r="Y249" s="191">
        <v>1</v>
      </c>
      <c r="AD249" s="12">
        <f>Раздел2!D250</f>
        <v>1</v>
      </c>
    </row>
    <row r="250" spans="2:30" ht="15.75" customHeight="1" x14ac:dyDescent="0.25">
      <c r="B250" s="126" t="s">
        <v>772</v>
      </c>
      <c r="C250" s="64" t="s">
        <v>745</v>
      </c>
      <c r="D250" s="193">
        <f t="shared" si="39"/>
        <v>0</v>
      </c>
      <c r="E250" s="193">
        <f t="shared" si="40"/>
        <v>0</v>
      </c>
      <c r="F250" s="192"/>
      <c r="G250" s="192"/>
      <c r="H250" s="192"/>
      <c r="I250" s="193">
        <f t="shared" si="41"/>
        <v>0</v>
      </c>
      <c r="J250" s="192"/>
      <c r="K250" s="192"/>
      <c r="L250" s="192"/>
      <c r="M250" s="193">
        <f t="shared" si="42"/>
        <v>0</v>
      </c>
      <c r="N250" s="193">
        <f t="shared" si="43"/>
        <v>0</v>
      </c>
      <c r="O250" s="191"/>
      <c r="P250" s="191"/>
      <c r="Q250" s="191"/>
      <c r="R250" s="193">
        <f t="shared" si="44"/>
        <v>0</v>
      </c>
      <c r="S250" s="191"/>
      <c r="T250" s="191"/>
      <c r="U250" s="191"/>
      <c r="V250" s="193">
        <f t="shared" si="45"/>
        <v>0</v>
      </c>
      <c r="W250" s="191"/>
      <c r="X250" s="191"/>
      <c r="Y250" s="191"/>
      <c r="AD250" s="12">
        <f>Раздел2!D251</f>
        <v>0</v>
      </c>
    </row>
    <row r="251" spans="2:30" ht="15.75" customHeight="1" x14ac:dyDescent="0.25">
      <c r="B251" s="126" t="s">
        <v>276</v>
      </c>
      <c r="C251" s="64" t="s">
        <v>746</v>
      </c>
      <c r="D251" s="193">
        <f t="shared" si="39"/>
        <v>0</v>
      </c>
      <c r="E251" s="193">
        <f t="shared" si="40"/>
        <v>0</v>
      </c>
      <c r="F251" s="192"/>
      <c r="G251" s="192"/>
      <c r="H251" s="192"/>
      <c r="I251" s="193">
        <f t="shared" si="41"/>
        <v>0</v>
      </c>
      <c r="J251" s="192"/>
      <c r="K251" s="192"/>
      <c r="L251" s="192"/>
      <c r="M251" s="193">
        <f t="shared" si="42"/>
        <v>0</v>
      </c>
      <c r="N251" s="193">
        <f t="shared" si="43"/>
        <v>0</v>
      </c>
      <c r="O251" s="191"/>
      <c r="P251" s="191"/>
      <c r="Q251" s="191"/>
      <c r="R251" s="193">
        <f t="shared" si="44"/>
        <v>0</v>
      </c>
      <c r="S251" s="191"/>
      <c r="T251" s="191"/>
      <c r="U251" s="191"/>
      <c r="V251" s="193">
        <f t="shared" si="45"/>
        <v>0</v>
      </c>
      <c r="W251" s="191"/>
      <c r="X251" s="191"/>
      <c r="Y251" s="191"/>
      <c r="AD251" s="12">
        <f>Раздел2!D252</f>
        <v>0</v>
      </c>
    </row>
    <row r="252" spans="2:30" ht="15.75" customHeight="1" x14ac:dyDescent="0.25">
      <c r="B252" s="126" t="s">
        <v>277</v>
      </c>
      <c r="C252" s="64" t="s">
        <v>747</v>
      </c>
      <c r="D252" s="193">
        <f t="shared" si="39"/>
        <v>0</v>
      </c>
      <c r="E252" s="193">
        <f t="shared" si="40"/>
        <v>0</v>
      </c>
      <c r="F252" s="192"/>
      <c r="G252" s="192"/>
      <c r="H252" s="192"/>
      <c r="I252" s="193">
        <f t="shared" si="41"/>
        <v>0</v>
      </c>
      <c r="J252" s="192"/>
      <c r="K252" s="192"/>
      <c r="L252" s="192"/>
      <c r="M252" s="193">
        <f t="shared" si="42"/>
        <v>0</v>
      </c>
      <c r="N252" s="193">
        <f t="shared" si="43"/>
        <v>0</v>
      </c>
      <c r="O252" s="191"/>
      <c r="P252" s="191"/>
      <c r="Q252" s="191"/>
      <c r="R252" s="193">
        <f t="shared" si="44"/>
        <v>0</v>
      </c>
      <c r="S252" s="191"/>
      <c r="T252" s="191"/>
      <c r="U252" s="191"/>
      <c r="V252" s="193">
        <f t="shared" si="45"/>
        <v>0</v>
      </c>
      <c r="W252" s="191"/>
      <c r="X252" s="191"/>
      <c r="Y252" s="191"/>
      <c r="AD252" s="12">
        <f>Раздел2!D253</f>
        <v>0</v>
      </c>
    </row>
    <row r="253" spans="2:30" ht="15.75" customHeight="1" x14ac:dyDescent="0.25">
      <c r="B253" s="72" t="s">
        <v>119</v>
      </c>
      <c r="C253" s="64" t="s">
        <v>748</v>
      </c>
      <c r="D253" s="193">
        <f t="shared" si="39"/>
        <v>794</v>
      </c>
      <c r="E253" s="193">
        <f t="shared" si="40"/>
        <v>791</v>
      </c>
      <c r="F253" s="193">
        <f>SUM(F8:F19,F22:F25,F28:F32,F37:F40,F43:F47,F52:F54,F58:F67,F72:F81,F84:F90,F93:F97,F105:F119,F122:F127,F130,F135:F136,F142:F145,F150:F181,F187:F193,F198:F199,F203:F209,F212:F215,F220:F224,F230:F231,F236:F237,F240,F244:F252)</f>
        <v>32</v>
      </c>
      <c r="G253" s="193">
        <f t="shared" ref="G253:H253" si="52">SUM(G8:G19,G22:G25,G28:G32,G37:G40,G43:G47,G52:G54,G58:G67,G72:G81,G84:G90,G93:G97,G105:G119,G122:G127,G130,G135:G136,G142:G145,G150:G181,G187:G193,G198:G199,G203:G209,G212:G215,G220:G224,G230:G231,G236:G237,G240,G244:G252)</f>
        <v>20</v>
      </c>
      <c r="H253" s="193">
        <f t="shared" si="52"/>
        <v>739</v>
      </c>
      <c r="I253" s="193">
        <f t="shared" si="41"/>
        <v>3</v>
      </c>
      <c r="J253" s="193">
        <f t="shared" ref="J253" si="53">SUM(J8:J19,J22:J25,J28:J32,J37:J40,J43:J47,J52:J54,J58:J67,J72:J81,J84:J90,J93:J97,J105:J119,J122:J127,J130,J135:J136,J142:J145,J150:J181,J187:J193,J198:J199,J203:J209,J212:J215,J220:J224,J230:J231,J236:J237,J240,J244:J252)</f>
        <v>0</v>
      </c>
      <c r="K253" s="193">
        <f t="shared" ref="K253:L253" si="54">SUM(K8:K19,K22:K25,K28:K32,K37:K40,K43:K47,K52:K54,K58:K67,K72:K81,K84:K90,K93:K97,K105:K119,K122:K127,K130,K135:K136,K142:K145,K150:K181,K187:K193,K198:K199,K203:K209,K212:K215,K220:K224,K230:K231,K236:K237,K240,K244:K252)</f>
        <v>0</v>
      </c>
      <c r="L253" s="193">
        <f t="shared" si="54"/>
        <v>3</v>
      </c>
      <c r="M253" s="193">
        <f t="shared" si="42"/>
        <v>469</v>
      </c>
      <c r="N253" s="193">
        <f t="shared" si="43"/>
        <v>468</v>
      </c>
      <c r="O253" s="193">
        <f t="shared" ref="O253" si="55">SUM(O8:O19,O22:O25,O28:O32,O37:O40,O43:O47,O52:O54,O58:O67,O72:O81,O84:O90,O93:O97,O105:O119,O122:O127,O130,O135:O136,O142:O145,O150:O181,O187:O193,O198:O199,O203:O209,O212:O215,O220:O224,O230:O231,O236:O237,O240,O244:O252)</f>
        <v>12</v>
      </c>
      <c r="P253" s="193">
        <f>SUM(P8:P19,P22:P25,P28:P32,P37:P40,P43:P47,P52:P54,P58:P67,P72:P81,P84:P90,P93:P97,P105:P119,P122:P127,P130,P135:P136,P142:P145,P150:P181,P187:P193,P198:P199,P203:P209,P212:P215,P220:P224,P230:P231,P236:P237,P240,P244:P252)</f>
        <v>8</v>
      </c>
      <c r="Q253" s="193">
        <f t="shared" ref="Q253" si="56">SUM(Q8:Q19,Q22:Q25,Q28:Q32,Q37:Q40,Q43:Q47,Q52:Q54,Q58:Q67,Q72:Q81,Q84:Q90,Q93:Q97,Q105:Q119,Q122:Q127,Q130,Q135:Q136,Q142:Q145,Q150:Q181,Q187:Q193,Q198:Q199,Q203:Q209,Q212:Q215,Q220:Q224,Q230:Q231,Q236:Q237,Q240,Q244:Q252)</f>
        <v>448</v>
      </c>
      <c r="R253" s="193">
        <f t="shared" si="44"/>
        <v>0</v>
      </c>
      <c r="S253" s="193">
        <f t="shared" ref="S253" si="57">SUM(S8:S19,S22:S25,S28:S32,S37:S40,S43:S47,S52:S54,S58:S67,S72:S81,S84:S90,S93:S97,S105:S119,S122:S127,S130,S135:S136,S142:S145,S150:S181,S187:S193,S198:S199,S203:S209,S212:S215,S220:S224,S230:S231,S236:S237,S240,S244:S252)</f>
        <v>0</v>
      </c>
      <c r="T253" s="193">
        <f t="shared" ref="T253:U253" si="58">SUM(T8:T19,T22:T25,T28:T32,T37:T40,T43:T47,T52:T54,T58:T67,T72:T81,T84:T90,T93:T97,T105:T119,T122:T127,T130,T135:T136,T142:T145,T150:T181,T187:T193,T198:T199,T203:T209,T212:T215,T220:T224,T230:T231,T236:T237,T240,T244:T252)</f>
        <v>0</v>
      </c>
      <c r="U253" s="193">
        <f t="shared" si="58"/>
        <v>0</v>
      </c>
      <c r="V253" s="193">
        <f t="shared" si="45"/>
        <v>1</v>
      </c>
      <c r="W253" s="193">
        <f t="shared" ref="W253:X253" si="59">SUM(W8:W19,W22:W25,W28:W32,W37:W40,W43:W47,W52:W54,W58:W67,W72:W81,W84:W90,W93:W97,W105:W119,W122:W127,W130,W135:W136,W142:W145,W150:W181,W187:W193,W198:W199,W203:W209,W212:W215,W220:W224,W230:W231,W236:W237,W240,W244:W252)</f>
        <v>0</v>
      </c>
      <c r="X253" s="193">
        <f t="shared" si="59"/>
        <v>0</v>
      </c>
      <c r="Y253" s="193">
        <f t="shared" ref="Y253" si="60">SUM(Y8:Y19,Y22:Y25,Y28:Y32,Y37:Y40,Y43:Y47,Y52:Y54,Y58:Y67,Y72:Y81,Y84:Y90,Y93:Y97,Y105:Y119,Y122:Y127,Y130,Y135:Y136,Y142:Y145,Y150:Y181,Y187:Y193,Y198:Y199,Y203:Y209,Y212:Y215,Y220:Y224,Y230:Y231,Y236:Y237,Y240,Y244:Y252)</f>
        <v>1</v>
      </c>
      <c r="AD253" s="12">
        <f>Раздел2!D254</f>
        <v>8</v>
      </c>
    </row>
  </sheetData>
  <sheetProtection password="D1CE" sheet="1" objects="1" scenarios="1" selectLockedCells="1"/>
  <mergeCells count="27">
    <mergeCell ref="A1:A123"/>
    <mergeCell ref="B3:B6"/>
    <mergeCell ref="C3:C6"/>
    <mergeCell ref="E5:E6"/>
    <mergeCell ref="J5:L5"/>
    <mergeCell ref="AC3:AC6"/>
    <mergeCell ref="D3:L3"/>
    <mergeCell ref="M4:M6"/>
    <mergeCell ref="W5:Y5"/>
    <mergeCell ref="I5:I6"/>
    <mergeCell ref="N4:Q4"/>
    <mergeCell ref="I4:L4"/>
    <mergeCell ref="F5:H5"/>
    <mergeCell ref="D4:D6"/>
    <mergeCell ref="AB3:AB6"/>
    <mergeCell ref="Z1:Z123"/>
    <mergeCell ref="B1:Y1"/>
    <mergeCell ref="N5:N6"/>
    <mergeCell ref="M3:Y3"/>
    <mergeCell ref="R4:U4"/>
    <mergeCell ref="R5:R6"/>
    <mergeCell ref="V4:Y4"/>
    <mergeCell ref="O5:Q5"/>
    <mergeCell ref="Q2:Y2"/>
    <mergeCell ref="V5:V6"/>
    <mergeCell ref="E4:H4"/>
    <mergeCell ref="S5:U5"/>
  </mergeCells>
  <pageMargins left="0.39370078740157483" right="0.39370078740157483" top="0.78740157480314965" bottom="0.59055118110236227" header="0.39370078740157483" footer="0.39370078740157483"/>
  <pageSetup paperSize="9" scale="66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95DEC65-DE5E-4C77-9F79-D8D387B8EF19}">
            <xm:f>IF($D8&gt;Раздел2!$F9,1,0)=1</xm:f>
            <x14:dxf>
              <font>
                <color rgb="FF00B050"/>
              </font>
              <fill>
                <patternFill>
                  <bgColor theme="0" tint="-0.14996795556505021"/>
                </patternFill>
              </fill>
            </x14:dxf>
          </x14:cfRule>
          <xm:sqref>D8:L253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252"/>
  <sheetViews>
    <sheetView showGridLines="0" showZeros="0" topLeftCell="B1" zoomScale="85" zoomScaleNormal="85" workbookViewId="0">
      <pane xSplit="2" ySplit="6" topLeftCell="D169" activePane="bottomRight" state="frozen"/>
      <selection activeCell="B1" sqref="B1"/>
      <selection pane="topRight" activeCell="D1" sqref="D1"/>
      <selection pane="bottomLeft" activeCell="B9" sqref="B9"/>
      <selection pane="bottomRight" activeCell="E181" sqref="E181"/>
    </sheetView>
  </sheetViews>
  <sheetFormatPr defaultRowHeight="10.5" x14ac:dyDescent="0.15"/>
  <cols>
    <col min="1" max="1" width="4.42578125" style="12" hidden="1" customWidth="1"/>
    <col min="2" max="2" width="30.42578125" style="21" customWidth="1"/>
    <col min="3" max="3" width="4.5703125" style="12" customWidth="1"/>
    <col min="4" max="5" width="5.28515625" style="12" customWidth="1"/>
    <col min="6" max="7" width="6.5703125" style="12" customWidth="1"/>
    <col min="8" max="8" width="6.42578125" style="12" customWidth="1"/>
    <col min="9" max="10" width="6.5703125" style="12" customWidth="1"/>
    <col min="11" max="11" width="6" style="12" customWidth="1"/>
    <col min="12" max="12" width="6.5703125" style="12" customWidth="1"/>
    <col min="13" max="14" width="6.42578125" style="12" customWidth="1"/>
    <col min="15" max="15" width="6.140625" style="12" customWidth="1"/>
    <col min="16" max="16" width="12.85546875" style="12" hidden="1" customWidth="1"/>
    <col min="17" max="17" width="10.42578125" style="12" hidden="1" customWidth="1"/>
    <col min="18" max="16384" width="9.140625" style="12"/>
  </cols>
  <sheetData>
    <row r="1" spans="1:17" ht="26.25" customHeight="1" x14ac:dyDescent="0.15">
      <c r="A1" s="355"/>
      <c r="B1" s="394" t="s">
        <v>807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</row>
    <row r="2" spans="1:17" ht="11.25" customHeight="1" x14ac:dyDescent="0.15">
      <c r="A2" s="355"/>
      <c r="B2" s="396" t="s">
        <v>353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</row>
    <row r="3" spans="1:17" ht="32.25" customHeight="1" x14ac:dyDescent="0.15">
      <c r="A3" s="355"/>
      <c r="B3" s="390" t="s">
        <v>11</v>
      </c>
      <c r="C3" s="391" t="s">
        <v>96</v>
      </c>
      <c r="D3" s="392" t="s">
        <v>148</v>
      </c>
      <c r="E3" s="393"/>
      <c r="F3" s="393"/>
      <c r="G3" s="393"/>
      <c r="H3" s="393"/>
      <c r="I3" s="393"/>
      <c r="J3" s="398" t="s">
        <v>244</v>
      </c>
      <c r="K3" s="398"/>
      <c r="L3" s="398"/>
      <c r="M3" s="398"/>
      <c r="N3" s="398"/>
      <c r="O3" s="398"/>
    </row>
    <row r="4" spans="1:17" ht="58.5" customHeight="1" x14ac:dyDescent="0.15">
      <c r="A4" s="355"/>
      <c r="B4" s="390"/>
      <c r="C4" s="391"/>
      <c r="D4" s="382" t="s">
        <v>149</v>
      </c>
      <c r="E4" s="384"/>
      <c r="F4" s="382" t="s">
        <v>152</v>
      </c>
      <c r="G4" s="384"/>
      <c r="H4" s="382" t="s">
        <v>245</v>
      </c>
      <c r="I4" s="384"/>
      <c r="J4" s="382" t="s">
        <v>149</v>
      </c>
      <c r="K4" s="384"/>
      <c r="L4" s="382" t="s">
        <v>152</v>
      </c>
      <c r="M4" s="384"/>
      <c r="N4" s="382" t="s">
        <v>245</v>
      </c>
      <c r="O4" s="384"/>
    </row>
    <row r="5" spans="1:17" ht="57" customHeight="1" x14ac:dyDescent="0.15">
      <c r="A5" s="355"/>
      <c r="B5" s="390"/>
      <c r="C5" s="391"/>
      <c r="D5" s="41" t="s">
        <v>150</v>
      </c>
      <c r="E5" s="41" t="s">
        <v>151</v>
      </c>
      <c r="F5" s="41" t="s">
        <v>150</v>
      </c>
      <c r="G5" s="41" t="s">
        <v>151</v>
      </c>
      <c r="H5" s="41" t="s">
        <v>150</v>
      </c>
      <c r="I5" s="41" t="s">
        <v>151</v>
      </c>
      <c r="J5" s="41" t="s">
        <v>150</v>
      </c>
      <c r="K5" s="41" t="s">
        <v>151</v>
      </c>
      <c r="L5" s="41" t="s">
        <v>150</v>
      </c>
      <c r="M5" s="41" t="s">
        <v>151</v>
      </c>
      <c r="N5" s="41" t="s">
        <v>150</v>
      </c>
      <c r="O5" s="41" t="s">
        <v>151</v>
      </c>
    </row>
    <row r="6" spans="1:17" ht="10.5" customHeight="1" x14ac:dyDescent="0.15">
      <c r="A6" s="355"/>
      <c r="B6" s="23">
        <v>1</v>
      </c>
      <c r="C6" s="108">
        <v>2</v>
      </c>
      <c r="D6" s="108">
        <v>3</v>
      </c>
      <c r="E6" s="108">
        <v>4</v>
      </c>
      <c r="F6" s="108">
        <v>5</v>
      </c>
      <c r="G6" s="108">
        <v>6</v>
      </c>
      <c r="H6" s="108">
        <v>7</v>
      </c>
      <c r="I6" s="108">
        <v>8</v>
      </c>
      <c r="J6" s="108">
        <v>9</v>
      </c>
      <c r="K6" s="108">
        <v>10</v>
      </c>
      <c r="L6" s="132">
        <v>11</v>
      </c>
      <c r="M6" s="132">
        <v>12</v>
      </c>
      <c r="N6" s="108">
        <v>13</v>
      </c>
      <c r="O6" s="108">
        <v>14</v>
      </c>
    </row>
    <row r="7" spans="1:17" ht="15.75" customHeight="1" x14ac:dyDescent="0.15">
      <c r="A7" s="355"/>
      <c r="B7" s="126" t="s">
        <v>248</v>
      </c>
      <c r="C7" s="64" t="s">
        <v>364</v>
      </c>
      <c r="D7" s="225">
        <v>0</v>
      </c>
      <c r="E7" s="225">
        <v>0</v>
      </c>
      <c r="F7" s="225">
        <v>0</v>
      </c>
      <c r="G7" s="225">
        <v>0</v>
      </c>
      <c r="H7" s="225"/>
      <c r="I7" s="225"/>
      <c r="J7" s="186">
        <v>0</v>
      </c>
      <c r="K7" s="186"/>
      <c r="L7" s="186">
        <v>0</v>
      </c>
      <c r="M7" s="186">
        <v>0</v>
      </c>
      <c r="N7" s="186">
        <v>0</v>
      </c>
      <c r="O7" s="186">
        <v>0</v>
      </c>
      <c r="P7" s="12">
        <f>Раздел2!F9</f>
        <v>0</v>
      </c>
      <c r="Q7" s="12">
        <f>Раздел2!D9</f>
        <v>0</v>
      </c>
    </row>
    <row r="8" spans="1:17" ht="15.75" customHeight="1" x14ac:dyDescent="0.15">
      <c r="A8" s="355"/>
      <c r="B8" s="126" t="s">
        <v>249</v>
      </c>
      <c r="C8" s="64" t="s">
        <v>370</v>
      </c>
      <c r="D8" s="225">
        <v>0</v>
      </c>
      <c r="E8" s="225">
        <v>0</v>
      </c>
      <c r="F8" s="225">
        <v>0</v>
      </c>
      <c r="G8" s="225">
        <v>0</v>
      </c>
      <c r="H8" s="225">
        <v>0</v>
      </c>
      <c r="I8" s="225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  <c r="O8" s="186">
        <v>0</v>
      </c>
      <c r="P8" s="12">
        <f>Раздел2!F10</f>
        <v>0</v>
      </c>
      <c r="Q8" s="12">
        <f>Раздел2!D10</f>
        <v>0</v>
      </c>
    </row>
    <row r="9" spans="1:17" ht="15.75" customHeight="1" x14ac:dyDescent="0.15">
      <c r="A9" s="355"/>
      <c r="B9" s="126" t="s">
        <v>474</v>
      </c>
      <c r="C9" s="64" t="s">
        <v>371</v>
      </c>
      <c r="D9" s="225">
        <v>0</v>
      </c>
      <c r="E9" s="225">
        <v>0</v>
      </c>
      <c r="F9" s="225">
        <v>0</v>
      </c>
      <c r="G9" s="225">
        <v>0</v>
      </c>
      <c r="H9" s="225">
        <v>0</v>
      </c>
      <c r="I9" s="225">
        <v>0</v>
      </c>
      <c r="J9" s="186">
        <v>0</v>
      </c>
      <c r="K9" s="186">
        <v>0</v>
      </c>
      <c r="L9" s="186">
        <v>0</v>
      </c>
      <c r="M9" s="186">
        <v>0</v>
      </c>
      <c r="N9" s="186">
        <v>0</v>
      </c>
      <c r="O9" s="186">
        <v>0</v>
      </c>
      <c r="P9" s="12">
        <f>Раздел2!F11</f>
        <v>0</v>
      </c>
      <c r="Q9" s="12">
        <f>Раздел2!D11</f>
        <v>0</v>
      </c>
    </row>
    <row r="10" spans="1:17" ht="15.75" customHeight="1" x14ac:dyDescent="0.15">
      <c r="A10" s="355"/>
      <c r="B10" s="126" t="s">
        <v>14</v>
      </c>
      <c r="C10" s="64" t="s">
        <v>372</v>
      </c>
      <c r="D10" s="225">
        <v>0</v>
      </c>
      <c r="E10" s="225">
        <v>0</v>
      </c>
      <c r="F10" s="225">
        <v>0</v>
      </c>
      <c r="G10" s="225">
        <v>0</v>
      </c>
      <c r="H10" s="225">
        <v>0</v>
      </c>
      <c r="I10" s="225">
        <v>0</v>
      </c>
      <c r="J10" s="186">
        <v>0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2">
        <f>Раздел2!F12</f>
        <v>0</v>
      </c>
      <c r="Q10" s="12">
        <f>Раздел2!D12</f>
        <v>0</v>
      </c>
    </row>
    <row r="11" spans="1:17" ht="15.75" customHeight="1" x14ac:dyDescent="0.15">
      <c r="A11" s="355"/>
      <c r="B11" s="126" t="s">
        <v>475</v>
      </c>
      <c r="C11" s="64" t="s">
        <v>365</v>
      </c>
      <c r="D11" s="225">
        <v>0</v>
      </c>
      <c r="E11" s="225">
        <v>0</v>
      </c>
      <c r="F11" s="225">
        <v>0</v>
      </c>
      <c r="G11" s="225">
        <v>0</v>
      </c>
      <c r="H11" s="225">
        <v>0</v>
      </c>
      <c r="I11" s="225">
        <v>0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2">
        <f>Раздел2!F13</f>
        <v>0</v>
      </c>
      <c r="Q11" s="12">
        <f>Раздел2!D13</f>
        <v>0</v>
      </c>
    </row>
    <row r="12" spans="1:17" ht="15.75" customHeight="1" x14ac:dyDescent="0.15">
      <c r="A12" s="355"/>
      <c r="B12" s="126" t="s">
        <v>15</v>
      </c>
      <c r="C12" s="64" t="s">
        <v>366</v>
      </c>
      <c r="D12" s="225">
        <v>0</v>
      </c>
      <c r="E12" s="225">
        <v>0</v>
      </c>
      <c r="F12" s="225">
        <v>0</v>
      </c>
      <c r="G12" s="225">
        <v>0</v>
      </c>
      <c r="H12" s="225">
        <v>0</v>
      </c>
      <c r="I12" s="225">
        <v>0</v>
      </c>
      <c r="J12" s="186">
        <v>0</v>
      </c>
      <c r="K12" s="186">
        <v>0</v>
      </c>
      <c r="L12" s="186">
        <v>0</v>
      </c>
      <c r="M12" s="186">
        <v>0</v>
      </c>
      <c r="N12" s="186">
        <v>0</v>
      </c>
      <c r="O12" s="186">
        <v>0</v>
      </c>
      <c r="P12" s="12">
        <f>Раздел2!F14</f>
        <v>0</v>
      </c>
      <c r="Q12" s="12">
        <f>Раздел2!D14</f>
        <v>0</v>
      </c>
    </row>
    <row r="13" spans="1:17" ht="15.75" customHeight="1" x14ac:dyDescent="0.15">
      <c r="A13" s="355"/>
      <c r="B13" s="126" t="s">
        <v>16</v>
      </c>
      <c r="C13" s="64" t="s">
        <v>367</v>
      </c>
      <c r="D13" s="225">
        <v>0</v>
      </c>
      <c r="E13" s="225">
        <v>0</v>
      </c>
      <c r="F13" s="225">
        <v>0</v>
      </c>
      <c r="G13" s="225">
        <v>0</v>
      </c>
      <c r="H13" s="225">
        <v>0</v>
      </c>
      <c r="I13" s="225">
        <v>0</v>
      </c>
      <c r="J13" s="186">
        <v>0</v>
      </c>
      <c r="K13" s="186">
        <v>0</v>
      </c>
      <c r="L13" s="186">
        <v>0</v>
      </c>
      <c r="M13" s="186">
        <v>0</v>
      </c>
      <c r="N13" s="186">
        <v>0</v>
      </c>
      <c r="O13" s="186">
        <v>0</v>
      </c>
      <c r="P13" s="12">
        <f>Раздел2!F15</f>
        <v>0</v>
      </c>
      <c r="Q13" s="12">
        <f>Раздел2!D15</f>
        <v>0</v>
      </c>
    </row>
    <row r="14" spans="1:17" ht="15.75" customHeight="1" x14ac:dyDescent="0.15">
      <c r="A14" s="355"/>
      <c r="B14" s="126" t="s">
        <v>17</v>
      </c>
      <c r="C14" s="64" t="s">
        <v>368</v>
      </c>
      <c r="D14" s="225">
        <v>0</v>
      </c>
      <c r="E14" s="225">
        <v>0</v>
      </c>
      <c r="F14" s="225">
        <v>0</v>
      </c>
      <c r="G14" s="225">
        <v>0</v>
      </c>
      <c r="H14" s="225">
        <v>0</v>
      </c>
      <c r="I14" s="225">
        <v>0</v>
      </c>
      <c r="J14" s="186">
        <v>0</v>
      </c>
      <c r="K14" s="186">
        <v>0</v>
      </c>
      <c r="L14" s="186">
        <v>0</v>
      </c>
      <c r="M14" s="186">
        <v>0</v>
      </c>
      <c r="N14" s="186">
        <v>0</v>
      </c>
      <c r="O14" s="186">
        <v>0</v>
      </c>
      <c r="P14" s="12">
        <f>Раздел2!F16</f>
        <v>0</v>
      </c>
      <c r="Q14" s="12">
        <f>Раздел2!D16</f>
        <v>0</v>
      </c>
    </row>
    <row r="15" spans="1:17" ht="15.75" customHeight="1" x14ac:dyDescent="0.15">
      <c r="A15" s="355"/>
      <c r="B15" s="126" t="s">
        <v>476</v>
      </c>
      <c r="C15" s="64" t="s">
        <v>369</v>
      </c>
      <c r="D15" s="225">
        <v>0</v>
      </c>
      <c r="E15" s="225">
        <v>0</v>
      </c>
      <c r="F15" s="225"/>
      <c r="G15" s="225">
        <v>0</v>
      </c>
      <c r="H15" s="225">
        <v>0</v>
      </c>
      <c r="I15" s="225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0</v>
      </c>
      <c r="O15" s="186">
        <v>0</v>
      </c>
      <c r="P15" s="12">
        <f>Раздел2!F17</f>
        <v>0</v>
      </c>
      <c r="Q15" s="12">
        <f>Раздел2!D17</f>
        <v>0</v>
      </c>
    </row>
    <row r="16" spans="1:17" ht="15.75" customHeight="1" x14ac:dyDescent="0.15">
      <c r="A16" s="355"/>
      <c r="B16" s="126" t="s">
        <v>378</v>
      </c>
      <c r="C16" s="64" t="s">
        <v>512</v>
      </c>
      <c r="D16" s="225">
        <v>0</v>
      </c>
      <c r="E16" s="225">
        <v>0</v>
      </c>
      <c r="F16" s="225">
        <v>0</v>
      </c>
      <c r="G16" s="225">
        <v>0</v>
      </c>
      <c r="H16" s="225">
        <v>0</v>
      </c>
      <c r="I16" s="225">
        <v>0</v>
      </c>
      <c r="J16" s="186">
        <v>0</v>
      </c>
      <c r="K16" s="186">
        <v>0</v>
      </c>
      <c r="L16" s="186">
        <v>0</v>
      </c>
      <c r="M16" s="186">
        <v>0</v>
      </c>
      <c r="N16" s="186">
        <v>0</v>
      </c>
      <c r="O16" s="186">
        <v>0</v>
      </c>
      <c r="P16" s="12">
        <f>Раздел2!F18</f>
        <v>0</v>
      </c>
      <c r="Q16" s="12">
        <f>Раздел2!D18</f>
        <v>0</v>
      </c>
    </row>
    <row r="17" spans="1:17" ht="15.75" customHeight="1" x14ac:dyDescent="0.15">
      <c r="A17" s="355"/>
      <c r="B17" s="126" t="s">
        <v>18</v>
      </c>
      <c r="C17" s="64" t="s">
        <v>513</v>
      </c>
      <c r="D17" s="225">
        <v>0</v>
      </c>
      <c r="E17" s="225">
        <v>0</v>
      </c>
      <c r="F17" s="225">
        <v>0</v>
      </c>
      <c r="G17" s="225">
        <v>0</v>
      </c>
      <c r="H17" s="225">
        <v>0</v>
      </c>
      <c r="I17" s="225">
        <v>0</v>
      </c>
      <c r="J17" s="186">
        <v>0</v>
      </c>
      <c r="K17" s="186">
        <v>0</v>
      </c>
      <c r="L17" s="186">
        <v>0</v>
      </c>
      <c r="M17" s="186">
        <v>0</v>
      </c>
      <c r="N17" s="186">
        <v>0</v>
      </c>
      <c r="O17" s="186">
        <v>0</v>
      </c>
      <c r="P17" s="12">
        <f>Раздел2!F19</f>
        <v>0</v>
      </c>
      <c r="Q17" s="12">
        <f>Раздел2!D19</f>
        <v>0</v>
      </c>
    </row>
    <row r="18" spans="1:17" ht="15.75" customHeight="1" x14ac:dyDescent="0.15">
      <c r="A18" s="355"/>
      <c r="B18" s="126" t="s">
        <v>379</v>
      </c>
      <c r="C18" s="64" t="s">
        <v>514</v>
      </c>
      <c r="D18" s="117">
        <f>SUM(D19:D20)</f>
        <v>0</v>
      </c>
      <c r="E18" s="117">
        <f t="shared" ref="E18:O18" si="0">SUM(E19:E20)</f>
        <v>0</v>
      </c>
      <c r="F18" s="117">
        <f t="shared" si="0"/>
        <v>0</v>
      </c>
      <c r="G18" s="117">
        <f t="shared" si="0"/>
        <v>0</v>
      </c>
      <c r="H18" s="117">
        <f t="shared" si="0"/>
        <v>0</v>
      </c>
      <c r="I18" s="117">
        <f t="shared" si="0"/>
        <v>0</v>
      </c>
      <c r="J18" s="117">
        <f t="shared" si="0"/>
        <v>0</v>
      </c>
      <c r="K18" s="117">
        <f t="shared" si="0"/>
        <v>0</v>
      </c>
      <c r="L18" s="117">
        <f t="shared" si="0"/>
        <v>0</v>
      </c>
      <c r="M18" s="117">
        <f t="shared" si="0"/>
        <v>0</v>
      </c>
      <c r="N18" s="117">
        <f>SUM(N19:N20)</f>
        <v>0</v>
      </c>
      <c r="O18" s="117">
        <f t="shared" si="0"/>
        <v>0</v>
      </c>
      <c r="P18" s="12">
        <f>Раздел2!F20</f>
        <v>0</v>
      </c>
      <c r="Q18" s="12">
        <f>Раздел2!D20</f>
        <v>0</v>
      </c>
    </row>
    <row r="19" spans="1:17" ht="21" customHeight="1" x14ac:dyDescent="0.15">
      <c r="A19" s="355"/>
      <c r="B19" s="127" t="s">
        <v>412</v>
      </c>
      <c r="C19" s="64" t="s">
        <v>515</v>
      </c>
      <c r="D19" s="209">
        <v>0</v>
      </c>
      <c r="E19" s="209">
        <v>0</v>
      </c>
      <c r="F19" s="209">
        <v>0</v>
      </c>
      <c r="G19" s="209">
        <v>0</v>
      </c>
      <c r="H19" s="209">
        <v>0</v>
      </c>
      <c r="I19" s="209">
        <v>0</v>
      </c>
      <c r="J19" s="189">
        <v>0</v>
      </c>
      <c r="K19" s="189">
        <v>0</v>
      </c>
      <c r="L19" s="189">
        <v>0</v>
      </c>
      <c r="M19" s="189">
        <v>0</v>
      </c>
      <c r="N19" s="189">
        <v>0</v>
      </c>
      <c r="O19" s="189">
        <v>0</v>
      </c>
      <c r="P19" s="12">
        <f>Раздел2!F21</f>
        <v>0</v>
      </c>
      <c r="Q19" s="12">
        <f>Раздел2!D21</f>
        <v>0</v>
      </c>
    </row>
    <row r="20" spans="1:17" ht="15.75" customHeight="1" x14ac:dyDescent="0.15">
      <c r="A20" s="355"/>
      <c r="B20" s="127" t="s">
        <v>289</v>
      </c>
      <c r="C20" s="64" t="s">
        <v>516</v>
      </c>
      <c r="D20" s="209">
        <v>0</v>
      </c>
      <c r="E20" s="209">
        <v>0</v>
      </c>
      <c r="F20" s="209">
        <v>0</v>
      </c>
      <c r="G20" s="209">
        <v>0</v>
      </c>
      <c r="H20" s="209">
        <v>0</v>
      </c>
      <c r="I20" s="20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2">
        <f>Раздел2!F22</f>
        <v>0</v>
      </c>
      <c r="Q20" s="12">
        <f>Раздел2!D22</f>
        <v>0</v>
      </c>
    </row>
    <row r="21" spans="1:17" ht="15.75" customHeight="1" x14ac:dyDescent="0.15">
      <c r="A21" s="355"/>
      <c r="B21" s="126" t="s">
        <v>19</v>
      </c>
      <c r="C21" s="64" t="s">
        <v>517</v>
      </c>
      <c r="D21" s="209">
        <v>0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  <c r="J21" s="189">
        <v>0</v>
      </c>
      <c r="K21" s="189">
        <v>0</v>
      </c>
      <c r="L21" s="189">
        <v>0</v>
      </c>
      <c r="M21" s="189">
        <v>0</v>
      </c>
      <c r="N21" s="189">
        <v>0</v>
      </c>
      <c r="O21" s="189">
        <v>0</v>
      </c>
      <c r="P21" s="12">
        <f>Раздел2!F23</f>
        <v>0</v>
      </c>
      <c r="Q21" s="12">
        <f>Раздел2!D23</f>
        <v>0</v>
      </c>
    </row>
    <row r="22" spans="1:17" ht="15.75" customHeight="1" x14ac:dyDescent="0.15">
      <c r="A22" s="355"/>
      <c r="B22" s="126" t="s">
        <v>20</v>
      </c>
      <c r="C22" s="64" t="s">
        <v>518</v>
      </c>
      <c r="D22" s="209">
        <v>0</v>
      </c>
      <c r="E22" s="209">
        <v>0</v>
      </c>
      <c r="F22" s="209">
        <v>0</v>
      </c>
      <c r="G22" s="209">
        <v>0</v>
      </c>
      <c r="H22" s="209">
        <v>0</v>
      </c>
      <c r="I22" s="209">
        <v>0</v>
      </c>
      <c r="J22" s="189">
        <v>0</v>
      </c>
      <c r="K22" s="189">
        <v>0</v>
      </c>
      <c r="L22" s="189">
        <v>0</v>
      </c>
      <c r="M22" s="189">
        <v>0</v>
      </c>
      <c r="N22" s="189">
        <v>0</v>
      </c>
      <c r="O22" s="189">
        <v>0</v>
      </c>
      <c r="P22" s="12">
        <f>Раздел2!F24</f>
        <v>0</v>
      </c>
      <c r="Q22" s="12">
        <f>Раздел2!D24</f>
        <v>0</v>
      </c>
    </row>
    <row r="23" spans="1:17" ht="15.75" customHeight="1" x14ac:dyDescent="0.15">
      <c r="A23" s="355"/>
      <c r="B23" s="126" t="s">
        <v>21</v>
      </c>
      <c r="C23" s="64" t="s">
        <v>519</v>
      </c>
      <c r="D23" s="209">
        <v>0</v>
      </c>
      <c r="E23" s="209">
        <v>0</v>
      </c>
      <c r="F23" s="209">
        <v>0</v>
      </c>
      <c r="G23" s="209">
        <v>0</v>
      </c>
      <c r="H23" s="209">
        <v>0</v>
      </c>
      <c r="I23" s="209">
        <v>0</v>
      </c>
      <c r="J23" s="189">
        <v>0</v>
      </c>
      <c r="K23" s="189">
        <v>0</v>
      </c>
      <c r="L23" s="189">
        <v>0</v>
      </c>
      <c r="M23" s="189">
        <v>0</v>
      </c>
      <c r="N23" s="189">
        <v>0</v>
      </c>
      <c r="O23" s="189">
        <v>0</v>
      </c>
      <c r="P23" s="12">
        <f>Раздел2!F25</f>
        <v>0</v>
      </c>
      <c r="Q23" s="12">
        <f>Раздел2!D25</f>
        <v>0</v>
      </c>
    </row>
    <row r="24" spans="1:17" ht="15.75" customHeight="1" x14ac:dyDescent="0.15">
      <c r="A24" s="355"/>
      <c r="B24" s="126" t="s">
        <v>380</v>
      </c>
      <c r="C24" s="64" t="s">
        <v>520</v>
      </c>
      <c r="D24" s="117">
        <f>SUM(D25:D26)</f>
        <v>0</v>
      </c>
      <c r="E24" s="117">
        <f t="shared" ref="E24:O24" si="1">SUM(E25:E26)</f>
        <v>0</v>
      </c>
      <c r="F24" s="117">
        <f t="shared" si="1"/>
        <v>0</v>
      </c>
      <c r="G24" s="117">
        <f t="shared" si="1"/>
        <v>0</v>
      </c>
      <c r="H24" s="117">
        <f t="shared" si="1"/>
        <v>0</v>
      </c>
      <c r="I24" s="117">
        <f t="shared" si="1"/>
        <v>0</v>
      </c>
      <c r="J24" s="117">
        <f t="shared" si="1"/>
        <v>0</v>
      </c>
      <c r="K24" s="117">
        <f t="shared" si="1"/>
        <v>0</v>
      </c>
      <c r="L24" s="117">
        <f t="shared" si="1"/>
        <v>0</v>
      </c>
      <c r="M24" s="117">
        <f t="shared" si="1"/>
        <v>0</v>
      </c>
      <c r="N24" s="117">
        <f t="shared" si="1"/>
        <v>0</v>
      </c>
      <c r="O24" s="117">
        <f t="shared" si="1"/>
        <v>0</v>
      </c>
      <c r="P24" s="12">
        <f>Раздел2!F26</f>
        <v>0</v>
      </c>
      <c r="Q24" s="12">
        <f>Раздел2!D26</f>
        <v>0</v>
      </c>
    </row>
    <row r="25" spans="1:17" ht="21" customHeight="1" x14ac:dyDescent="0.15">
      <c r="A25" s="355"/>
      <c r="B25" s="127" t="s">
        <v>413</v>
      </c>
      <c r="C25" s="64" t="s">
        <v>521</v>
      </c>
      <c r="D25" s="225">
        <v>0</v>
      </c>
      <c r="E25" s="225">
        <v>0</v>
      </c>
      <c r="F25" s="225">
        <v>0</v>
      </c>
      <c r="G25" s="225">
        <v>0</v>
      </c>
      <c r="H25" s="225">
        <v>0</v>
      </c>
      <c r="I25" s="225">
        <v>0</v>
      </c>
      <c r="J25" s="186">
        <v>0</v>
      </c>
      <c r="K25" s="186">
        <v>0</v>
      </c>
      <c r="L25" s="186">
        <v>0</v>
      </c>
      <c r="M25" s="186">
        <v>0</v>
      </c>
      <c r="N25" s="186">
        <v>0</v>
      </c>
      <c r="O25" s="186">
        <v>0</v>
      </c>
      <c r="P25" s="12">
        <f>Раздел2!F27</f>
        <v>0</v>
      </c>
      <c r="Q25" s="12">
        <f>Раздел2!D27</f>
        <v>0</v>
      </c>
    </row>
    <row r="26" spans="1:17" ht="15.75" customHeight="1" x14ac:dyDescent="0.15">
      <c r="A26" s="355"/>
      <c r="B26" s="127" t="s">
        <v>253</v>
      </c>
      <c r="C26" s="64" t="s">
        <v>522</v>
      </c>
      <c r="D26" s="225">
        <v>0</v>
      </c>
      <c r="E26" s="225">
        <v>0</v>
      </c>
      <c r="F26" s="225">
        <v>0</v>
      </c>
      <c r="G26" s="225">
        <v>0</v>
      </c>
      <c r="H26" s="225">
        <v>0</v>
      </c>
      <c r="I26" s="225">
        <v>0</v>
      </c>
      <c r="J26" s="186">
        <v>0</v>
      </c>
      <c r="K26" s="186">
        <v>0</v>
      </c>
      <c r="L26" s="186">
        <v>0</v>
      </c>
      <c r="M26" s="186">
        <v>0</v>
      </c>
      <c r="N26" s="186">
        <v>0</v>
      </c>
      <c r="O26" s="186">
        <v>0</v>
      </c>
      <c r="P26" s="12">
        <f>Раздел2!F28</f>
        <v>0</v>
      </c>
      <c r="Q26" s="12">
        <f>Раздел2!D28</f>
        <v>0</v>
      </c>
    </row>
    <row r="27" spans="1:17" ht="15.75" customHeight="1" x14ac:dyDescent="0.15">
      <c r="A27" s="355"/>
      <c r="B27" s="126" t="s">
        <v>22</v>
      </c>
      <c r="C27" s="64" t="s">
        <v>523</v>
      </c>
      <c r="D27" s="225">
        <v>0</v>
      </c>
      <c r="E27" s="225">
        <v>0</v>
      </c>
      <c r="F27" s="225">
        <v>0</v>
      </c>
      <c r="G27" s="225">
        <v>0</v>
      </c>
      <c r="H27" s="225">
        <v>0</v>
      </c>
      <c r="I27" s="225">
        <v>0</v>
      </c>
      <c r="J27" s="186">
        <v>0</v>
      </c>
      <c r="K27" s="186">
        <v>0</v>
      </c>
      <c r="L27" s="186">
        <v>0</v>
      </c>
      <c r="M27" s="186">
        <v>0</v>
      </c>
      <c r="N27" s="186">
        <v>0</v>
      </c>
      <c r="O27" s="186">
        <v>0</v>
      </c>
      <c r="P27" s="12">
        <f>Раздел2!F29</f>
        <v>0</v>
      </c>
      <c r="Q27" s="12">
        <f>Раздел2!D29</f>
        <v>0</v>
      </c>
    </row>
    <row r="28" spans="1:17" ht="15.75" customHeight="1" x14ac:dyDescent="0.15">
      <c r="A28" s="355"/>
      <c r="B28" s="126" t="s">
        <v>23</v>
      </c>
      <c r="C28" s="64" t="s">
        <v>524</v>
      </c>
      <c r="D28" s="186">
        <v>0</v>
      </c>
      <c r="E28" s="186">
        <v>0</v>
      </c>
      <c r="F28" s="186">
        <v>0</v>
      </c>
      <c r="G28" s="186">
        <v>0</v>
      </c>
      <c r="H28" s="186">
        <v>0</v>
      </c>
      <c r="I28" s="186">
        <v>0</v>
      </c>
      <c r="J28" s="186">
        <v>0</v>
      </c>
      <c r="K28" s="186">
        <v>0</v>
      </c>
      <c r="L28" s="186">
        <v>0</v>
      </c>
      <c r="M28" s="186">
        <v>0</v>
      </c>
      <c r="N28" s="186">
        <v>0</v>
      </c>
      <c r="O28" s="186">
        <v>0</v>
      </c>
      <c r="P28" s="12">
        <f>Раздел2!F30</f>
        <v>43</v>
      </c>
      <c r="Q28" s="12">
        <f>Раздел2!D30</f>
        <v>1</v>
      </c>
    </row>
    <row r="29" spans="1:17" ht="15.75" customHeight="1" x14ac:dyDescent="0.15">
      <c r="A29" s="355"/>
      <c r="B29" s="126" t="s">
        <v>24</v>
      </c>
      <c r="C29" s="64" t="s">
        <v>525</v>
      </c>
      <c r="D29" s="225">
        <v>0</v>
      </c>
      <c r="E29" s="225">
        <v>0</v>
      </c>
      <c r="F29" s="225">
        <v>0</v>
      </c>
      <c r="G29" s="225">
        <v>0</v>
      </c>
      <c r="H29" s="225">
        <v>0</v>
      </c>
      <c r="I29" s="225">
        <v>0</v>
      </c>
      <c r="J29" s="186">
        <v>0</v>
      </c>
      <c r="K29" s="186">
        <v>0</v>
      </c>
      <c r="L29" s="186">
        <v>0</v>
      </c>
      <c r="M29" s="186">
        <v>0</v>
      </c>
      <c r="N29" s="186">
        <v>0</v>
      </c>
      <c r="O29" s="186">
        <v>0</v>
      </c>
      <c r="P29" s="12">
        <f>Раздел2!F31</f>
        <v>0</v>
      </c>
      <c r="Q29" s="12">
        <f>Раздел2!D31</f>
        <v>0</v>
      </c>
    </row>
    <row r="30" spans="1:17" ht="15.75" customHeight="1" x14ac:dyDescent="0.15">
      <c r="A30" s="355"/>
      <c r="B30" s="126" t="s">
        <v>25</v>
      </c>
      <c r="C30" s="64" t="s">
        <v>526</v>
      </c>
      <c r="D30" s="225">
        <v>0</v>
      </c>
      <c r="E30" s="225">
        <v>0</v>
      </c>
      <c r="F30" s="225">
        <v>0</v>
      </c>
      <c r="G30" s="225">
        <v>0</v>
      </c>
      <c r="H30" s="225">
        <v>0</v>
      </c>
      <c r="I30" s="225">
        <v>0</v>
      </c>
      <c r="J30" s="186">
        <v>0</v>
      </c>
      <c r="K30" s="186">
        <v>0</v>
      </c>
      <c r="L30" s="186">
        <v>0</v>
      </c>
      <c r="M30" s="186">
        <v>0</v>
      </c>
      <c r="N30" s="186">
        <v>0</v>
      </c>
      <c r="O30" s="186">
        <v>0</v>
      </c>
      <c r="P30" s="12">
        <f>Раздел2!F32</f>
        <v>0</v>
      </c>
      <c r="Q30" s="12">
        <f>Раздел2!D32</f>
        <v>0</v>
      </c>
    </row>
    <row r="31" spans="1:17" ht="15.75" customHeight="1" x14ac:dyDescent="0.15">
      <c r="A31" s="355"/>
      <c r="B31" s="126" t="s">
        <v>785</v>
      </c>
      <c r="C31" s="64" t="s">
        <v>527</v>
      </c>
      <c r="D31" s="117">
        <f>SUM(D32:D35)</f>
        <v>0</v>
      </c>
      <c r="E31" s="117">
        <f t="shared" ref="E31:O31" si="2">SUM(E32:E35)</f>
        <v>0</v>
      </c>
      <c r="F31" s="117">
        <f t="shared" si="2"/>
        <v>0</v>
      </c>
      <c r="G31" s="117">
        <f t="shared" si="2"/>
        <v>0</v>
      </c>
      <c r="H31" s="117">
        <f t="shared" si="2"/>
        <v>0</v>
      </c>
      <c r="I31" s="117">
        <f t="shared" si="2"/>
        <v>0</v>
      </c>
      <c r="J31" s="117">
        <f t="shared" si="2"/>
        <v>0</v>
      </c>
      <c r="K31" s="117">
        <f t="shared" si="2"/>
        <v>0</v>
      </c>
      <c r="L31" s="117">
        <f t="shared" si="2"/>
        <v>0</v>
      </c>
      <c r="M31" s="117">
        <f t="shared" si="2"/>
        <v>0</v>
      </c>
      <c r="N31" s="117">
        <f t="shared" si="2"/>
        <v>0</v>
      </c>
      <c r="O31" s="117">
        <f t="shared" si="2"/>
        <v>0</v>
      </c>
      <c r="P31" s="12">
        <f>Раздел2!F33</f>
        <v>0</v>
      </c>
      <c r="Q31" s="12">
        <f>Раздел2!D33</f>
        <v>0</v>
      </c>
    </row>
    <row r="32" spans="1:17" ht="21.75" customHeight="1" x14ac:dyDescent="0.15">
      <c r="A32" s="355"/>
      <c r="B32" s="127" t="s">
        <v>786</v>
      </c>
      <c r="C32" s="64" t="s">
        <v>528</v>
      </c>
      <c r="D32" s="225"/>
      <c r="E32" s="225"/>
      <c r="F32" s="225"/>
      <c r="G32" s="225"/>
      <c r="H32" s="225"/>
      <c r="I32" s="225"/>
      <c r="J32" s="186"/>
      <c r="K32" s="186"/>
      <c r="L32" s="186"/>
      <c r="M32" s="186"/>
      <c r="N32" s="186"/>
      <c r="O32" s="186"/>
      <c r="P32" s="12">
        <f>Раздел2!F34</f>
        <v>0</v>
      </c>
      <c r="Q32" s="12">
        <f>Раздел2!D34</f>
        <v>0</v>
      </c>
    </row>
    <row r="33" spans="1:17" ht="15.75" customHeight="1" x14ac:dyDescent="0.15">
      <c r="A33" s="355"/>
      <c r="B33" s="127" t="s">
        <v>787</v>
      </c>
      <c r="C33" s="64" t="s">
        <v>529</v>
      </c>
      <c r="D33" s="225"/>
      <c r="E33" s="225"/>
      <c r="F33" s="225"/>
      <c r="G33" s="225"/>
      <c r="H33" s="225"/>
      <c r="I33" s="225"/>
      <c r="J33" s="186"/>
      <c r="K33" s="186"/>
      <c r="L33" s="186"/>
      <c r="M33" s="186"/>
      <c r="N33" s="186"/>
      <c r="O33" s="186"/>
      <c r="P33" s="12">
        <f>Раздел2!F35</f>
        <v>0</v>
      </c>
      <c r="Q33" s="12">
        <f>Раздел2!D35</f>
        <v>0</v>
      </c>
    </row>
    <row r="34" spans="1:17" ht="15.75" customHeight="1" x14ac:dyDescent="0.15">
      <c r="A34" s="355"/>
      <c r="B34" s="127" t="s">
        <v>788</v>
      </c>
      <c r="C34" s="64" t="s">
        <v>530</v>
      </c>
      <c r="D34" s="225"/>
      <c r="E34" s="225"/>
      <c r="F34" s="225"/>
      <c r="G34" s="225"/>
      <c r="H34" s="225"/>
      <c r="I34" s="225"/>
      <c r="J34" s="186"/>
      <c r="K34" s="186"/>
      <c r="L34" s="186"/>
      <c r="M34" s="186"/>
      <c r="N34" s="186"/>
      <c r="O34" s="186"/>
      <c r="P34" s="12">
        <f>Раздел2!F36</f>
        <v>0</v>
      </c>
      <c r="Q34" s="12">
        <f>Раздел2!D36</f>
        <v>0</v>
      </c>
    </row>
    <row r="35" spans="1:17" ht="15.75" customHeight="1" x14ac:dyDescent="0.15">
      <c r="A35" s="355"/>
      <c r="B35" s="127" t="s">
        <v>789</v>
      </c>
      <c r="C35" s="64" t="s">
        <v>531</v>
      </c>
      <c r="D35" s="225"/>
      <c r="E35" s="225"/>
      <c r="F35" s="225"/>
      <c r="G35" s="225"/>
      <c r="H35" s="225"/>
      <c r="I35" s="225"/>
      <c r="J35" s="186"/>
      <c r="K35" s="186"/>
      <c r="L35" s="186"/>
      <c r="M35" s="186"/>
      <c r="N35" s="186"/>
      <c r="O35" s="186"/>
      <c r="P35" s="12">
        <f>Раздел2!F37</f>
        <v>0</v>
      </c>
      <c r="Q35" s="12">
        <f>Раздел2!D37</f>
        <v>0</v>
      </c>
    </row>
    <row r="36" spans="1:17" ht="15.75" customHeight="1" x14ac:dyDescent="0.15">
      <c r="A36" s="355"/>
      <c r="B36" s="126" t="s">
        <v>250</v>
      </c>
      <c r="C36" s="64" t="s">
        <v>532</v>
      </c>
      <c r="D36" s="225">
        <v>0</v>
      </c>
      <c r="E36" s="225">
        <v>0</v>
      </c>
      <c r="F36" s="225">
        <v>0</v>
      </c>
      <c r="G36" s="225">
        <v>0</v>
      </c>
      <c r="H36" s="225">
        <v>0</v>
      </c>
      <c r="I36" s="225">
        <v>0</v>
      </c>
      <c r="J36" s="186">
        <v>0</v>
      </c>
      <c r="K36" s="186">
        <v>0</v>
      </c>
      <c r="L36" s="186">
        <v>0</v>
      </c>
      <c r="M36" s="186">
        <v>0</v>
      </c>
      <c r="N36" s="186">
        <v>0</v>
      </c>
      <c r="O36" s="186">
        <v>0</v>
      </c>
      <c r="P36" s="12">
        <f>Раздел2!F38</f>
        <v>0</v>
      </c>
      <c r="Q36" s="12">
        <f>Раздел2!D38</f>
        <v>0</v>
      </c>
    </row>
    <row r="37" spans="1:17" ht="15.75" customHeight="1" x14ac:dyDescent="0.15">
      <c r="A37" s="355"/>
      <c r="B37" s="126" t="s">
        <v>381</v>
      </c>
      <c r="C37" s="64" t="s">
        <v>533</v>
      </c>
      <c r="D37" s="225">
        <v>0</v>
      </c>
      <c r="E37" s="225">
        <v>0</v>
      </c>
      <c r="F37" s="225">
        <v>0</v>
      </c>
      <c r="G37" s="225">
        <v>0</v>
      </c>
      <c r="H37" s="225">
        <v>0</v>
      </c>
      <c r="I37" s="225">
        <v>0</v>
      </c>
      <c r="J37" s="186">
        <v>0</v>
      </c>
      <c r="K37" s="186">
        <v>0</v>
      </c>
      <c r="L37" s="186">
        <v>0</v>
      </c>
      <c r="M37" s="186">
        <v>0</v>
      </c>
      <c r="N37" s="186">
        <v>0</v>
      </c>
      <c r="O37" s="186">
        <v>0</v>
      </c>
      <c r="P37" s="12">
        <f>Раздел2!F39</f>
        <v>0</v>
      </c>
      <c r="Q37" s="12">
        <f>Раздел2!D39</f>
        <v>0</v>
      </c>
    </row>
    <row r="38" spans="1:17" ht="15.75" customHeight="1" x14ac:dyDescent="0.15">
      <c r="A38" s="355"/>
      <c r="B38" s="126" t="s">
        <v>767</v>
      </c>
      <c r="C38" s="64" t="s">
        <v>534</v>
      </c>
      <c r="D38" s="225">
        <v>0</v>
      </c>
      <c r="E38" s="225">
        <v>0</v>
      </c>
      <c r="F38" s="225">
        <v>0</v>
      </c>
      <c r="G38" s="225">
        <v>0</v>
      </c>
      <c r="H38" s="225">
        <v>0</v>
      </c>
      <c r="I38" s="225">
        <v>0</v>
      </c>
      <c r="J38" s="186">
        <v>0</v>
      </c>
      <c r="K38" s="186">
        <v>0</v>
      </c>
      <c r="L38" s="186">
        <v>0</v>
      </c>
      <c r="M38" s="186">
        <v>0</v>
      </c>
      <c r="N38" s="186">
        <v>0</v>
      </c>
      <c r="O38" s="186">
        <v>0</v>
      </c>
      <c r="P38" s="12">
        <f>Раздел2!F40</f>
        <v>0</v>
      </c>
      <c r="Q38" s="12">
        <f>Раздел2!D40</f>
        <v>0</v>
      </c>
    </row>
    <row r="39" spans="1:17" ht="15.75" customHeight="1" x14ac:dyDescent="0.15">
      <c r="A39" s="355"/>
      <c r="B39" s="126" t="s">
        <v>382</v>
      </c>
      <c r="C39" s="64" t="s">
        <v>535</v>
      </c>
      <c r="D39" s="117">
        <f>SUM(D40:D41)</f>
        <v>0</v>
      </c>
      <c r="E39" s="117">
        <f t="shared" ref="E39:O39" si="3">SUM(E40:E41)</f>
        <v>0</v>
      </c>
      <c r="F39" s="117">
        <f t="shared" si="3"/>
        <v>0</v>
      </c>
      <c r="G39" s="117">
        <f t="shared" si="3"/>
        <v>0</v>
      </c>
      <c r="H39" s="117">
        <f t="shared" si="3"/>
        <v>0</v>
      </c>
      <c r="I39" s="117">
        <f t="shared" si="3"/>
        <v>0</v>
      </c>
      <c r="J39" s="117">
        <f t="shared" si="3"/>
        <v>0</v>
      </c>
      <c r="K39" s="117">
        <f t="shared" si="3"/>
        <v>0</v>
      </c>
      <c r="L39" s="117">
        <f t="shared" si="3"/>
        <v>0</v>
      </c>
      <c r="M39" s="117">
        <f t="shared" si="3"/>
        <v>0</v>
      </c>
      <c r="N39" s="117">
        <f t="shared" si="3"/>
        <v>0</v>
      </c>
      <c r="O39" s="117">
        <f t="shared" si="3"/>
        <v>0</v>
      </c>
      <c r="P39" s="12">
        <f>Раздел2!F41</f>
        <v>0</v>
      </c>
      <c r="Q39" s="12">
        <f>Раздел2!D41</f>
        <v>0</v>
      </c>
    </row>
    <row r="40" spans="1:17" ht="21" x14ac:dyDescent="0.15">
      <c r="A40" s="355"/>
      <c r="B40" s="127" t="s">
        <v>414</v>
      </c>
      <c r="C40" s="64" t="s">
        <v>536</v>
      </c>
      <c r="D40" s="225">
        <v>0</v>
      </c>
      <c r="E40" s="225">
        <v>0</v>
      </c>
      <c r="F40" s="225">
        <v>0</v>
      </c>
      <c r="G40" s="225">
        <v>0</v>
      </c>
      <c r="H40" s="225">
        <v>0</v>
      </c>
      <c r="I40" s="225">
        <v>0</v>
      </c>
      <c r="J40" s="186">
        <v>0</v>
      </c>
      <c r="K40" s="186">
        <v>0</v>
      </c>
      <c r="L40" s="186">
        <v>0</v>
      </c>
      <c r="M40" s="186">
        <v>0</v>
      </c>
      <c r="N40" s="186">
        <v>0</v>
      </c>
      <c r="O40" s="186">
        <v>0</v>
      </c>
      <c r="P40" s="12">
        <f>Раздел2!F42</f>
        <v>0</v>
      </c>
      <c r="Q40" s="12">
        <f>Раздел2!D42</f>
        <v>0</v>
      </c>
    </row>
    <row r="41" spans="1:17" ht="15.75" customHeight="1" x14ac:dyDescent="0.15">
      <c r="A41" s="355"/>
      <c r="B41" s="127" t="s">
        <v>290</v>
      </c>
      <c r="C41" s="64" t="s">
        <v>537</v>
      </c>
      <c r="D41" s="225">
        <v>0</v>
      </c>
      <c r="E41" s="225">
        <v>0</v>
      </c>
      <c r="F41" s="225">
        <v>0</v>
      </c>
      <c r="G41" s="225">
        <v>0</v>
      </c>
      <c r="H41" s="225">
        <v>0</v>
      </c>
      <c r="I41" s="225">
        <v>0</v>
      </c>
      <c r="J41" s="186">
        <v>0</v>
      </c>
      <c r="K41" s="186">
        <v>0</v>
      </c>
      <c r="L41" s="186">
        <v>0</v>
      </c>
      <c r="M41" s="186">
        <v>0</v>
      </c>
      <c r="N41" s="186">
        <v>0</v>
      </c>
      <c r="O41" s="186">
        <v>0</v>
      </c>
      <c r="P41" s="12">
        <f>Раздел2!F43</f>
        <v>0</v>
      </c>
      <c r="Q41" s="12">
        <f>Раздел2!D43</f>
        <v>0</v>
      </c>
    </row>
    <row r="42" spans="1:17" ht="15.75" customHeight="1" x14ac:dyDescent="0.15">
      <c r="A42" s="355"/>
      <c r="B42" s="126" t="s">
        <v>26</v>
      </c>
      <c r="C42" s="64" t="s">
        <v>538</v>
      </c>
      <c r="D42" s="225">
        <v>0</v>
      </c>
      <c r="E42" s="225">
        <v>0</v>
      </c>
      <c r="F42" s="225">
        <v>0</v>
      </c>
      <c r="G42" s="225">
        <v>0</v>
      </c>
      <c r="H42" s="225">
        <v>0</v>
      </c>
      <c r="I42" s="225">
        <v>0</v>
      </c>
      <c r="J42" s="186">
        <v>0</v>
      </c>
      <c r="K42" s="186">
        <v>0</v>
      </c>
      <c r="L42" s="186">
        <v>0</v>
      </c>
      <c r="M42" s="186">
        <v>0</v>
      </c>
      <c r="N42" s="186">
        <v>0</v>
      </c>
      <c r="O42" s="186">
        <v>0</v>
      </c>
      <c r="P42" s="12">
        <f>Раздел2!F44</f>
        <v>0</v>
      </c>
      <c r="Q42" s="12">
        <f>Раздел2!D44</f>
        <v>0</v>
      </c>
    </row>
    <row r="43" spans="1:17" ht="15.75" customHeight="1" x14ac:dyDescent="0.15">
      <c r="A43" s="355"/>
      <c r="B43" s="126" t="s">
        <v>477</v>
      </c>
      <c r="C43" s="64" t="s">
        <v>539</v>
      </c>
      <c r="D43" s="225">
        <v>0</v>
      </c>
      <c r="E43" s="225">
        <v>0</v>
      </c>
      <c r="F43" s="225">
        <v>0</v>
      </c>
      <c r="G43" s="225">
        <v>0</v>
      </c>
      <c r="H43" s="225">
        <v>0</v>
      </c>
      <c r="I43" s="225">
        <v>0</v>
      </c>
      <c r="J43" s="186">
        <v>0</v>
      </c>
      <c r="K43" s="186">
        <v>0</v>
      </c>
      <c r="L43" s="186">
        <v>0</v>
      </c>
      <c r="M43" s="186">
        <v>0</v>
      </c>
      <c r="N43" s="186">
        <v>0</v>
      </c>
      <c r="O43" s="186">
        <v>0</v>
      </c>
      <c r="P43" s="12">
        <f>Раздел2!F45</f>
        <v>0</v>
      </c>
      <c r="Q43" s="12">
        <f>Раздел2!D45</f>
        <v>0</v>
      </c>
    </row>
    <row r="44" spans="1:17" ht="15.75" customHeight="1" x14ac:dyDescent="0.15">
      <c r="A44" s="355"/>
      <c r="B44" s="126" t="s">
        <v>478</v>
      </c>
      <c r="C44" s="64" t="s">
        <v>540</v>
      </c>
      <c r="D44" s="225">
        <v>0</v>
      </c>
      <c r="E44" s="225">
        <v>0</v>
      </c>
      <c r="F44" s="225">
        <v>0</v>
      </c>
      <c r="G44" s="225">
        <v>0</v>
      </c>
      <c r="H44" s="225">
        <v>0</v>
      </c>
      <c r="I44" s="225">
        <v>0</v>
      </c>
      <c r="J44" s="186">
        <v>0</v>
      </c>
      <c r="K44" s="186">
        <v>0</v>
      </c>
      <c r="L44" s="186">
        <v>0</v>
      </c>
      <c r="M44" s="186">
        <v>0</v>
      </c>
      <c r="N44" s="186">
        <v>0</v>
      </c>
      <c r="O44" s="186">
        <v>0</v>
      </c>
      <c r="P44" s="12">
        <f>Раздел2!F46</f>
        <v>0</v>
      </c>
      <c r="Q44" s="12">
        <f>Раздел2!D46</f>
        <v>0</v>
      </c>
    </row>
    <row r="45" spans="1:17" ht="15.75" customHeight="1" x14ac:dyDescent="0.15">
      <c r="A45" s="355"/>
      <c r="B45" s="126" t="s">
        <v>251</v>
      </c>
      <c r="C45" s="64" t="s">
        <v>541</v>
      </c>
      <c r="D45" s="225">
        <v>0</v>
      </c>
      <c r="E45" s="225">
        <v>0</v>
      </c>
      <c r="F45" s="225">
        <v>0</v>
      </c>
      <c r="G45" s="225">
        <v>0</v>
      </c>
      <c r="H45" s="225">
        <v>0</v>
      </c>
      <c r="I45" s="225">
        <v>0</v>
      </c>
      <c r="J45" s="186">
        <v>0</v>
      </c>
      <c r="K45" s="186">
        <v>0</v>
      </c>
      <c r="L45" s="186">
        <v>0</v>
      </c>
      <c r="M45" s="186">
        <v>0</v>
      </c>
      <c r="N45" s="186">
        <v>0</v>
      </c>
      <c r="O45" s="186">
        <v>0</v>
      </c>
      <c r="P45" s="12">
        <f>Раздел2!F47</f>
        <v>0</v>
      </c>
      <c r="Q45" s="12">
        <f>Раздел2!D47</f>
        <v>0</v>
      </c>
    </row>
    <row r="46" spans="1:17" ht="15.75" customHeight="1" x14ac:dyDescent="0.15">
      <c r="A46" s="355"/>
      <c r="B46" s="126" t="s">
        <v>383</v>
      </c>
      <c r="C46" s="64" t="s">
        <v>542</v>
      </c>
      <c r="D46" s="117">
        <f>SUM(D47:D50)</f>
        <v>0</v>
      </c>
      <c r="E46" s="117">
        <f t="shared" ref="E46:O46" si="4">SUM(E47:E50)</f>
        <v>0</v>
      </c>
      <c r="F46" s="117">
        <f t="shared" si="4"/>
        <v>0</v>
      </c>
      <c r="G46" s="117">
        <f t="shared" si="4"/>
        <v>0</v>
      </c>
      <c r="H46" s="117">
        <f t="shared" si="4"/>
        <v>0</v>
      </c>
      <c r="I46" s="117">
        <f t="shared" si="4"/>
        <v>0</v>
      </c>
      <c r="J46" s="117">
        <f t="shared" si="4"/>
        <v>0</v>
      </c>
      <c r="K46" s="117">
        <f t="shared" si="4"/>
        <v>0</v>
      </c>
      <c r="L46" s="117">
        <f t="shared" si="4"/>
        <v>0</v>
      </c>
      <c r="M46" s="117">
        <f t="shared" si="4"/>
        <v>0</v>
      </c>
      <c r="N46" s="117">
        <f t="shared" si="4"/>
        <v>0</v>
      </c>
      <c r="O46" s="117">
        <f t="shared" si="4"/>
        <v>0</v>
      </c>
      <c r="P46" s="12">
        <f>Раздел2!F48</f>
        <v>106</v>
      </c>
      <c r="Q46" s="12">
        <f>Раздел2!D48</f>
        <v>1</v>
      </c>
    </row>
    <row r="47" spans="1:17" ht="21" x14ac:dyDescent="0.15">
      <c r="A47" s="355"/>
      <c r="B47" s="127" t="s">
        <v>415</v>
      </c>
      <c r="C47" s="64" t="s">
        <v>543</v>
      </c>
      <c r="D47" s="186">
        <v>0</v>
      </c>
      <c r="E47" s="186">
        <v>0</v>
      </c>
      <c r="F47" s="186">
        <v>0</v>
      </c>
      <c r="G47" s="186">
        <v>0</v>
      </c>
      <c r="H47" s="186">
        <v>0</v>
      </c>
      <c r="I47" s="186">
        <v>0</v>
      </c>
      <c r="J47" s="186">
        <v>0</v>
      </c>
      <c r="K47" s="186">
        <v>0</v>
      </c>
      <c r="L47" s="186">
        <v>0</v>
      </c>
      <c r="M47" s="186">
        <v>0</v>
      </c>
      <c r="N47" s="186">
        <v>0</v>
      </c>
      <c r="O47" s="186">
        <v>0</v>
      </c>
      <c r="P47" s="12">
        <f>Раздел2!F49</f>
        <v>36</v>
      </c>
      <c r="Q47" s="12">
        <f>Раздел2!D49</f>
        <v>1</v>
      </c>
    </row>
    <row r="48" spans="1:17" ht="15.75" customHeight="1" x14ac:dyDescent="0.15">
      <c r="A48" s="355"/>
      <c r="B48" s="127" t="s">
        <v>298</v>
      </c>
      <c r="C48" s="64" t="s">
        <v>544</v>
      </c>
      <c r="D48" s="186">
        <v>0</v>
      </c>
      <c r="E48" s="186">
        <v>0</v>
      </c>
      <c r="F48" s="186">
        <v>0</v>
      </c>
      <c r="G48" s="186">
        <v>0</v>
      </c>
      <c r="H48" s="186">
        <v>0</v>
      </c>
      <c r="I48" s="186">
        <v>0</v>
      </c>
      <c r="J48" s="186">
        <v>0</v>
      </c>
      <c r="K48" s="186">
        <v>0</v>
      </c>
      <c r="L48" s="186">
        <v>0</v>
      </c>
      <c r="M48" s="186">
        <v>0</v>
      </c>
      <c r="N48" s="186">
        <v>0</v>
      </c>
      <c r="O48" s="186">
        <v>0</v>
      </c>
      <c r="P48" s="12">
        <f>Раздел2!F50</f>
        <v>70</v>
      </c>
      <c r="Q48" s="12">
        <f>Раздел2!D50</f>
        <v>1</v>
      </c>
    </row>
    <row r="49" spans="1:17" ht="15" customHeight="1" x14ac:dyDescent="0.15">
      <c r="A49" s="355"/>
      <c r="B49" s="127" t="s">
        <v>299</v>
      </c>
      <c r="C49" s="64" t="s">
        <v>545</v>
      </c>
      <c r="D49" s="225">
        <v>0</v>
      </c>
      <c r="E49" s="225">
        <v>0</v>
      </c>
      <c r="F49" s="225">
        <v>0</v>
      </c>
      <c r="G49" s="225">
        <v>0</v>
      </c>
      <c r="H49" s="225">
        <v>0</v>
      </c>
      <c r="I49" s="225">
        <v>0</v>
      </c>
      <c r="J49" s="186">
        <v>0</v>
      </c>
      <c r="K49" s="186">
        <v>0</v>
      </c>
      <c r="L49" s="186">
        <v>0</v>
      </c>
      <c r="M49" s="186">
        <v>0</v>
      </c>
      <c r="N49" s="186">
        <v>0</v>
      </c>
      <c r="O49" s="186">
        <v>0</v>
      </c>
      <c r="P49" s="12">
        <f>Раздел2!F51</f>
        <v>0</v>
      </c>
      <c r="Q49" s="12">
        <f>Раздел2!D51</f>
        <v>0</v>
      </c>
    </row>
    <row r="50" spans="1:17" ht="15.75" customHeight="1" x14ac:dyDescent="0.15">
      <c r="A50" s="355"/>
      <c r="B50" s="127" t="s">
        <v>300</v>
      </c>
      <c r="C50" s="64" t="s">
        <v>546</v>
      </c>
      <c r="D50" s="225">
        <v>0</v>
      </c>
      <c r="E50" s="225">
        <v>0</v>
      </c>
      <c r="F50" s="225">
        <v>0</v>
      </c>
      <c r="G50" s="225">
        <v>0</v>
      </c>
      <c r="H50" s="225">
        <v>0</v>
      </c>
      <c r="I50" s="225">
        <v>0</v>
      </c>
      <c r="J50" s="186">
        <v>0</v>
      </c>
      <c r="K50" s="186">
        <v>0</v>
      </c>
      <c r="L50" s="186">
        <v>0</v>
      </c>
      <c r="M50" s="186">
        <v>0</v>
      </c>
      <c r="N50" s="186">
        <v>0</v>
      </c>
      <c r="O50" s="186">
        <v>0</v>
      </c>
      <c r="P50" s="12">
        <f>Раздел2!F52</f>
        <v>0</v>
      </c>
      <c r="Q50" s="12">
        <f>Раздел2!D52</f>
        <v>0</v>
      </c>
    </row>
    <row r="51" spans="1:17" ht="15.75" customHeight="1" x14ac:dyDescent="0.15">
      <c r="A51" s="355"/>
      <c r="B51" s="126" t="s">
        <v>137</v>
      </c>
      <c r="C51" s="64" t="s">
        <v>547</v>
      </c>
      <c r="D51" s="225">
        <v>0</v>
      </c>
      <c r="E51" s="225">
        <v>0</v>
      </c>
      <c r="F51" s="225">
        <v>0</v>
      </c>
      <c r="G51" s="225">
        <v>0</v>
      </c>
      <c r="H51" s="225">
        <v>0</v>
      </c>
      <c r="I51" s="225">
        <v>0</v>
      </c>
      <c r="J51" s="186">
        <v>0</v>
      </c>
      <c r="K51" s="186">
        <v>0</v>
      </c>
      <c r="L51" s="186">
        <v>0</v>
      </c>
      <c r="M51" s="186">
        <v>0</v>
      </c>
      <c r="N51" s="186">
        <v>0</v>
      </c>
      <c r="O51" s="186">
        <v>0</v>
      </c>
      <c r="P51" s="12">
        <f>Раздел2!F53</f>
        <v>0</v>
      </c>
      <c r="Q51" s="12">
        <f>Раздел2!D53</f>
        <v>0</v>
      </c>
    </row>
    <row r="52" spans="1:17" ht="15.75" customHeight="1" x14ac:dyDescent="0.15">
      <c r="A52" s="355"/>
      <c r="B52" s="126" t="s">
        <v>775</v>
      </c>
      <c r="C52" s="64" t="s">
        <v>548</v>
      </c>
      <c r="D52" s="225">
        <v>0</v>
      </c>
      <c r="E52" s="225">
        <v>0</v>
      </c>
      <c r="F52" s="225">
        <v>0</v>
      </c>
      <c r="G52" s="225">
        <v>0</v>
      </c>
      <c r="H52" s="225">
        <v>0</v>
      </c>
      <c r="I52" s="225">
        <v>0</v>
      </c>
      <c r="J52" s="186">
        <v>0</v>
      </c>
      <c r="K52" s="186">
        <v>0</v>
      </c>
      <c r="L52" s="186">
        <v>0</v>
      </c>
      <c r="M52" s="186">
        <v>0</v>
      </c>
      <c r="N52" s="186">
        <v>0</v>
      </c>
      <c r="O52" s="186">
        <v>0</v>
      </c>
      <c r="P52" s="12">
        <f>Раздел2!F54</f>
        <v>0</v>
      </c>
      <c r="Q52" s="12">
        <f>Раздел2!D54</f>
        <v>0</v>
      </c>
    </row>
    <row r="53" spans="1:17" ht="15.75" customHeight="1" x14ac:dyDescent="0.15">
      <c r="A53" s="355"/>
      <c r="B53" s="126" t="s">
        <v>384</v>
      </c>
      <c r="C53" s="64" t="s">
        <v>549</v>
      </c>
      <c r="D53" s="117">
        <f>SUM(D54:D56)</f>
        <v>0</v>
      </c>
      <c r="E53" s="117">
        <f t="shared" ref="E53:O53" si="5">SUM(E54:E56)</f>
        <v>0</v>
      </c>
      <c r="F53" s="117">
        <f t="shared" si="5"/>
        <v>0</v>
      </c>
      <c r="G53" s="117">
        <f t="shared" si="5"/>
        <v>0</v>
      </c>
      <c r="H53" s="117">
        <f t="shared" si="5"/>
        <v>0</v>
      </c>
      <c r="I53" s="117">
        <f t="shared" si="5"/>
        <v>0</v>
      </c>
      <c r="J53" s="117">
        <f t="shared" si="5"/>
        <v>0</v>
      </c>
      <c r="K53" s="117">
        <f t="shared" si="5"/>
        <v>0</v>
      </c>
      <c r="L53" s="117">
        <f t="shared" si="5"/>
        <v>0</v>
      </c>
      <c r="M53" s="117">
        <f t="shared" si="5"/>
        <v>0</v>
      </c>
      <c r="N53" s="117">
        <f t="shared" si="5"/>
        <v>0</v>
      </c>
      <c r="O53" s="117">
        <f t="shared" si="5"/>
        <v>0</v>
      </c>
      <c r="P53" s="12">
        <f>Раздел2!F55</f>
        <v>0</v>
      </c>
      <c r="Q53" s="12">
        <f>Раздел2!D55</f>
        <v>0</v>
      </c>
    </row>
    <row r="54" spans="1:17" ht="21" x14ac:dyDescent="0.15">
      <c r="A54" s="355"/>
      <c r="B54" s="127" t="s">
        <v>416</v>
      </c>
      <c r="C54" s="64" t="s">
        <v>550</v>
      </c>
      <c r="D54" s="225">
        <v>0</v>
      </c>
      <c r="E54" s="225">
        <v>0</v>
      </c>
      <c r="F54" s="225">
        <v>0</v>
      </c>
      <c r="G54" s="225">
        <v>0</v>
      </c>
      <c r="H54" s="225">
        <v>0</v>
      </c>
      <c r="I54" s="225">
        <v>0</v>
      </c>
      <c r="J54" s="186">
        <v>0</v>
      </c>
      <c r="K54" s="186">
        <v>0</v>
      </c>
      <c r="L54" s="186">
        <v>0</v>
      </c>
      <c r="M54" s="186">
        <v>0</v>
      </c>
      <c r="N54" s="186">
        <v>0</v>
      </c>
      <c r="O54" s="186">
        <v>0</v>
      </c>
      <c r="P54" s="12">
        <f>Раздел2!F56</f>
        <v>0</v>
      </c>
      <c r="Q54" s="12">
        <f>Раздел2!D56</f>
        <v>0</v>
      </c>
    </row>
    <row r="55" spans="1:17" ht="15.95" customHeight="1" x14ac:dyDescent="0.15">
      <c r="A55" s="355"/>
      <c r="B55" s="127" t="s">
        <v>291</v>
      </c>
      <c r="C55" s="64" t="s">
        <v>551</v>
      </c>
      <c r="D55" s="225">
        <v>0</v>
      </c>
      <c r="E55" s="225">
        <v>0</v>
      </c>
      <c r="F55" s="225">
        <v>0</v>
      </c>
      <c r="G55" s="225">
        <v>0</v>
      </c>
      <c r="H55" s="225">
        <v>0</v>
      </c>
      <c r="I55" s="225">
        <v>0</v>
      </c>
      <c r="J55" s="186">
        <v>0</v>
      </c>
      <c r="K55" s="186">
        <v>0</v>
      </c>
      <c r="L55" s="186">
        <v>0</v>
      </c>
      <c r="M55" s="186">
        <v>0</v>
      </c>
      <c r="N55" s="186">
        <v>0</v>
      </c>
      <c r="O55" s="186">
        <v>0</v>
      </c>
      <c r="P55" s="12">
        <f>Раздел2!F57</f>
        <v>0</v>
      </c>
      <c r="Q55" s="12">
        <f>Раздел2!D57</f>
        <v>0</v>
      </c>
    </row>
    <row r="56" spans="1:17" ht="15.75" customHeight="1" x14ac:dyDescent="0.15">
      <c r="A56" s="355"/>
      <c r="B56" s="127" t="s">
        <v>479</v>
      </c>
      <c r="C56" s="64" t="s">
        <v>552</v>
      </c>
      <c r="D56" s="225">
        <v>0</v>
      </c>
      <c r="E56" s="225">
        <v>0</v>
      </c>
      <c r="F56" s="225">
        <v>0</v>
      </c>
      <c r="G56" s="225">
        <v>0</v>
      </c>
      <c r="H56" s="225">
        <v>0</v>
      </c>
      <c r="I56" s="225">
        <v>0</v>
      </c>
      <c r="J56" s="186">
        <v>0</v>
      </c>
      <c r="K56" s="186">
        <v>0</v>
      </c>
      <c r="L56" s="186">
        <v>0</v>
      </c>
      <c r="M56" s="186">
        <v>0</v>
      </c>
      <c r="N56" s="186">
        <v>0</v>
      </c>
      <c r="O56" s="186">
        <v>0</v>
      </c>
      <c r="P56" s="12">
        <f>Раздел2!F58</f>
        <v>0</v>
      </c>
      <c r="Q56" s="12">
        <f>Раздел2!D58</f>
        <v>0</v>
      </c>
    </row>
    <row r="57" spans="1:17" ht="15.75" customHeight="1" x14ac:dyDescent="0.15">
      <c r="A57" s="355"/>
      <c r="B57" s="126" t="s">
        <v>27</v>
      </c>
      <c r="C57" s="64" t="s">
        <v>553</v>
      </c>
      <c r="D57" s="225">
        <v>0</v>
      </c>
      <c r="E57" s="225">
        <v>0</v>
      </c>
      <c r="F57" s="225">
        <v>0</v>
      </c>
      <c r="G57" s="225">
        <v>0</v>
      </c>
      <c r="H57" s="225">
        <v>0</v>
      </c>
      <c r="I57" s="225">
        <v>0</v>
      </c>
      <c r="J57" s="186">
        <v>0</v>
      </c>
      <c r="K57" s="186">
        <v>0</v>
      </c>
      <c r="L57" s="186">
        <v>0</v>
      </c>
      <c r="M57" s="186">
        <v>0</v>
      </c>
      <c r="N57" s="186">
        <v>0</v>
      </c>
      <c r="O57" s="186">
        <v>0</v>
      </c>
      <c r="P57" s="12">
        <f>Раздел2!F59</f>
        <v>0</v>
      </c>
      <c r="Q57" s="12">
        <f>Раздел2!D59</f>
        <v>0</v>
      </c>
    </row>
    <row r="58" spans="1:17" ht="15.75" customHeight="1" x14ac:dyDescent="0.15">
      <c r="A58" s="355"/>
      <c r="B58" s="126" t="s">
        <v>28</v>
      </c>
      <c r="C58" s="64" t="s">
        <v>554</v>
      </c>
      <c r="D58" s="225">
        <v>0</v>
      </c>
      <c r="E58" s="225">
        <v>0</v>
      </c>
      <c r="F58" s="225">
        <v>0</v>
      </c>
      <c r="G58" s="225">
        <v>0</v>
      </c>
      <c r="H58" s="225">
        <v>0</v>
      </c>
      <c r="I58" s="225">
        <v>0</v>
      </c>
      <c r="J58" s="186">
        <v>0</v>
      </c>
      <c r="K58" s="186">
        <v>0</v>
      </c>
      <c r="L58" s="186">
        <v>0</v>
      </c>
      <c r="M58" s="186">
        <v>0</v>
      </c>
      <c r="N58" s="186">
        <v>0</v>
      </c>
      <c r="O58" s="186">
        <v>0</v>
      </c>
      <c r="P58" s="12">
        <f>Раздел2!F60</f>
        <v>0</v>
      </c>
      <c r="Q58" s="12">
        <f>Раздел2!D60</f>
        <v>0</v>
      </c>
    </row>
    <row r="59" spans="1:17" ht="15.75" customHeight="1" x14ac:dyDescent="0.15">
      <c r="A59" s="355"/>
      <c r="B59" s="126" t="s">
        <v>29</v>
      </c>
      <c r="C59" s="64" t="s">
        <v>555</v>
      </c>
      <c r="D59" s="225">
        <v>0</v>
      </c>
      <c r="E59" s="225">
        <v>0</v>
      </c>
      <c r="F59" s="225">
        <v>0</v>
      </c>
      <c r="G59" s="225">
        <v>0</v>
      </c>
      <c r="H59" s="225">
        <v>0</v>
      </c>
      <c r="I59" s="225">
        <v>0</v>
      </c>
      <c r="J59" s="186">
        <v>0</v>
      </c>
      <c r="K59" s="186">
        <v>0</v>
      </c>
      <c r="L59" s="186">
        <v>0</v>
      </c>
      <c r="M59" s="186">
        <v>0</v>
      </c>
      <c r="N59" s="186">
        <v>0</v>
      </c>
      <c r="O59" s="186">
        <v>0</v>
      </c>
      <c r="P59" s="12">
        <f>Раздел2!F61</f>
        <v>0</v>
      </c>
      <c r="Q59" s="12">
        <f>Раздел2!D61</f>
        <v>0</v>
      </c>
    </row>
    <row r="60" spans="1:17" ht="15.75" customHeight="1" x14ac:dyDescent="0.15">
      <c r="A60" s="355"/>
      <c r="B60" s="126" t="s">
        <v>773</v>
      </c>
      <c r="C60" s="64" t="s">
        <v>556</v>
      </c>
      <c r="D60" s="225">
        <v>0</v>
      </c>
      <c r="E60" s="225">
        <v>0</v>
      </c>
      <c r="F60" s="225">
        <v>0</v>
      </c>
      <c r="G60" s="225">
        <v>0</v>
      </c>
      <c r="H60" s="225">
        <v>0</v>
      </c>
      <c r="I60" s="225">
        <v>0</v>
      </c>
      <c r="J60" s="186">
        <v>0</v>
      </c>
      <c r="K60" s="186">
        <v>0</v>
      </c>
      <c r="L60" s="186">
        <v>0</v>
      </c>
      <c r="M60" s="186">
        <v>0</v>
      </c>
      <c r="N60" s="186">
        <v>0</v>
      </c>
      <c r="O60" s="186">
        <v>0</v>
      </c>
      <c r="P60" s="12">
        <f>Раздел2!F62</f>
        <v>0</v>
      </c>
      <c r="Q60" s="12">
        <f>Раздел2!D62</f>
        <v>0</v>
      </c>
    </row>
    <row r="61" spans="1:17" ht="15.75" customHeight="1" x14ac:dyDescent="0.15">
      <c r="A61" s="355"/>
      <c r="B61" s="126" t="s">
        <v>30</v>
      </c>
      <c r="C61" s="64" t="s">
        <v>557</v>
      </c>
      <c r="D61" s="225">
        <v>0</v>
      </c>
      <c r="E61" s="225">
        <v>0</v>
      </c>
      <c r="F61" s="225">
        <v>0</v>
      </c>
      <c r="G61" s="225">
        <v>0</v>
      </c>
      <c r="H61" s="225">
        <v>0</v>
      </c>
      <c r="I61" s="225">
        <v>0</v>
      </c>
      <c r="J61" s="186">
        <v>0</v>
      </c>
      <c r="K61" s="186">
        <v>0</v>
      </c>
      <c r="L61" s="186">
        <v>0</v>
      </c>
      <c r="M61" s="186">
        <v>0</v>
      </c>
      <c r="N61" s="186">
        <v>0</v>
      </c>
      <c r="O61" s="186">
        <v>0</v>
      </c>
      <c r="P61" s="12">
        <f>Раздел2!F63</f>
        <v>0</v>
      </c>
      <c r="Q61" s="12">
        <f>Раздел2!D63</f>
        <v>0</v>
      </c>
    </row>
    <row r="62" spans="1:17" ht="15.75" customHeight="1" x14ac:dyDescent="0.15">
      <c r="A62" s="355"/>
      <c r="B62" s="126" t="s">
        <v>31</v>
      </c>
      <c r="C62" s="64" t="s">
        <v>558</v>
      </c>
      <c r="D62" s="225">
        <v>0</v>
      </c>
      <c r="E62" s="225">
        <v>0</v>
      </c>
      <c r="F62" s="225">
        <v>0</v>
      </c>
      <c r="G62" s="225">
        <v>0</v>
      </c>
      <c r="H62" s="225">
        <v>0</v>
      </c>
      <c r="I62" s="225">
        <v>0</v>
      </c>
      <c r="J62" s="186">
        <v>0</v>
      </c>
      <c r="K62" s="186">
        <v>0</v>
      </c>
      <c r="L62" s="186">
        <v>0</v>
      </c>
      <c r="M62" s="186">
        <v>0</v>
      </c>
      <c r="N62" s="186">
        <v>0</v>
      </c>
      <c r="O62" s="186">
        <v>0</v>
      </c>
      <c r="P62" s="12">
        <f>Раздел2!F64</f>
        <v>0</v>
      </c>
      <c r="Q62" s="12">
        <f>Раздел2!D64</f>
        <v>0</v>
      </c>
    </row>
    <row r="63" spans="1:17" ht="15.75" customHeight="1" x14ac:dyDescent="0.15">
      <c r="A63" s="355"/>
      <c r="B63" s="126" t="s">
        <v>32</v>
      </c>
      <c r="C63" s="64" t="s">
        <v>559</v>
      </c>
      <c r="D63" s="225">
        <v>0</v>
      </c>
      <c r="E63" s="225">
        <v>0</v>
      </c>
      <c r="F63" s="225">
        <v>0</v>
      </c>
      <c r="G63" s="225">
        <v>0</v>
      </c>
      <c r="H63" s="225">
        <v>0</v>
      </c>
      <c r="I63" s="225">
        <v>0</v>
      </c>
      <c r="J63" s="186">
        <v>0</v>
      </c>
      <c r="K63" s="186">
        <v>0</v>
      </c>
      <c r="L63" s="186">
        <v>0</v>
      </c>
      <c r="M63" s="186">
        <v>0</v>
      </c>
      <c r="N63" s="186">
        <v>0</v>
      </c>
      <c r="O63" s="186">
        <v>0</v>
      </c>
      <c r="P63" s="12">
        <f>Раздел2!F65</f>
        <v>0</v>
      </c>
      <c r="Q63" s="12">
        <f>Раздел2!D65</f>
        <v>0</v>
      </c>
    </row>
    <row r="64" spans="1:17" ht="15.75" customHeight="1" x14ac:dyDescent="0.15">
      <c r="A64" s="355"/>
      <c r="B64" s="126" t="s">
        <v>749</v>
      </c>
      <c r="C64" s="64" t="s">
        <v>560</v>
      </c>
      <c r="D64" s="225">
        <v>0</v>
      </c>
      <c r="E64" s="225">
        <v>0</v>
      </c>
      <c r="F64" s="225">
        <v>0</v>
      </c>
      <c r="G64" s="225">
        <v>0</v>
      </c>
      <c r="H64" s="225">
        <v>0</v>
      </c>
      <c r="I64" s="225">
        <v>0</v>
      </c>
      <c r="J64" s="186">
        <v>0</v>
      </c>
      <c r="K64" s="186"/>
      <c r="L64" s="186">
        <v>0</v>
      </c>
      <c r="M64" s="186">
        <v>0</v>
      </c>
      <c r="N64" s="186">
        <v>0</v>
      </c>
      <c r="O64" s="186">
        <v>0</v>
      </c>
      <c r="P64" s="12">
        <f>Раздел2!F66</f>
        <v>0</v>
      </c>
      <c r="Q64" s="12">
        <f>Раздел2!D66</f>
        <v>0</v>
      </c>
    </row>
    <row r="65" spans="1:17" ht="15.75" customHeight="1" x14ac:dyDescent="0.15">
      <c r="A65" s="355"/>
      <c r="B65" s="126" t="s">
        <v>33</v>
      </c>
      <c r="C65" s="64" t="s">
        <v>561</v>
      </c>
      <c r="D65" s="225">
        <v>0</v>
      </c>
      <c r="E65" s="225">
        <v>0</v>
      </c>
      <c r="F65" s="225">
        <v>0</v>
      </c>
      <c r="G65" s="225">
        <v>0</v>
      </c>
      <c r="H65" s="225">
        <v>0</v>
      </c>
      <c r="I65" s="225">
        <v>0</v>
      </c>
      <c r="J65" s="186">
        <v>0</v>
      </c>
      <c r="K65" s="186">
        <v>0</v>
      </c>
      <c r="L65" s="186">
        <v>0</v>
      </c>
      <c r="M65" s="186">
        <v>0</v>
      </c>
      <c r="N65" s="186">
        <v>0</v>
      </c>
      <c r="O65" s="186">
        <v>0</v>
      </c>
      <c r="P65" s="12">
        <f>Раздел2!F67</f>
        <v>0</v>
      </c>
      <c r="Q65" s="12">
        <f>Раздел2!D67</f>
        <v>0</v>
      </c>
    </row>
    <row r="66" spans="1:17" ht="15.75" customHeight="1" x14ac:dyDescent="0.15">
      <c r="A66" s="355"/>
      <c r="B66" s="126" t="s">
        <v>385</v>
      </c>
      <c r="C66" s="64" t="s">
        <v>562</v>
      </c>
      <c r="D66" s="117">
        <f>SUM(D67:D70)</f>
        <v>0</v>
      </c>
      <c r="E66" s="117">
        <f t="shared" ref="E66:O66" si="6">SUM(E67:E70)</f>
        <v>0</v>
      </c>
      <c r="F66" s="117">
        <f t="shared" si="6"/>
        <v>0</v>
      </c>
      <c r="G66" s="117">
        <f t="shared" si="6"/>
        <v>0</v>
      </c>
      <c r="H66" s="117">
        <f t="shared" si="6"/>
        <v>0</v>
      </c>
      <c r="I66" s="117">
        <f t="shared" si="6"/>
        <v>0</v>
      </c>
      <c r="J66" s="117">
        <f t="shared" si="6"/>
        <v>0</v>
      </c>
      <c r="K66" s="117">
        <f t="shared" si="6"/>
        <v>0</v>
      </c>
      <c r="L66" s="117">
        <f t="shared" si="6"/>
        <v>0</v>
      </c>
      <c r="M66" s="117">
        <f t="shared" si="6"/>
        <v>0</v>
      </c>
      <c r="N66" s="117">
        <f t="shared" si="6"/>
        <v>0</v>
      </c>
      <c r="O66" s="117">
        <f t="shared" si="6"/>
        <v>0</v>
      </c>
      <c r="P66" s="12">
        <f>Раздел2!F68</f>
        <v>0</v>
      </c>
      <c r="Q66" s="12">
        <f>Раздел2!D68</f>
        <v>0</v>
      </c>
    </row>
    <row r="67" spans="1:17" ht="21" x14ac:dyDescent="0.15">
      <c r="A67" s="355"/>
      <c r="B67" s="127" t="s">
        <v>417</v>
      </c>
      <c r="C67" s="64" t="s">
        <v>563</v>
      </c>
      <c r="D67" s="225">
        <v>0</v>
      </c>
      <c r="E67" s="225">
        <v>0</v>
      </c>
      <c r="F67" s="225">
        <v>0</v>
      </c>
      <c r="G67" s="225">
        <v>0</v>
      </c>
      <c r="H67" s="225">
        <v>0</v>
      </c>
      <c r="I67" s="225">
        <v>0</v>
      </c>
      <c r="J67" s="186">
        <v>0</v>
      </c>
      <c r="K67" s="186">
        <v>0</v>
      </c>
      <c r="L67" s="186">
        <v>0</v>
      </c>
      <c r="M67" s="186">
        <v>0</v>
      </c>
      <c r="N67" s="186">
        <v>0</v>
      </c>
      <c r="O67" s="186">
        <v>0</v>
      </c>
      <c r="P67" s="12">
        <f>Раздел2!F69</f>
        <v>0</v>
      </c>
      <c r="Q67" s="12">
        <f>Раздел2!D69</f>
        <v>0</v>
      </c>
    </row>
    <row r="68" spans="1:17" ht="15.75" customHeight="1" x14ac:dyDescent="0.15">
      <c r="A68" s="355"/>
      <c r="B68" s="127" t="s">
        <v>252</v>
      </c>
      <c r="C68" s="64" t="s">
        <v>564</v>
      </c>
      <c r="D68" s="225">
        <v>0</v>
      </c>
      <c r="E68" s="225">
        <v>0</v>
      </c>
      <c r="F68" s="225">
        <v>0</v>
      </c>
      <c r="G68" s="225">
        <v>0</v>
      </c>
      <c r="H68" s="225">
        <v>0</v>
      </c>
      <c r="I68" s="225">
        <v>0</v>
      </c>
      <c r="J68" s="186">
        <v>0</v>
      </c>
      <c r="K68" s="186">
        <v>0</v>
      </c>
      <c r="L68" s="186">
        <v>0</v>
      </c>
      <c r="M68" s="186">
        <v>0</v>
      </c>
      <c r="N68" s="186">
        <v>0</v>
      </c>
      <c r="O68" s="186">
        <v>0</v>
      </c>
      <c r="P68" s="12">
        <f>Раздел2!F70</f>
        <v>0</v>
      </c>
      <c r="Q68" s="12">
        <f>Раздел2!D70</f>
        <v>0</v>
      </c>
    </row>
    <row r="69" spans="1:17" ht="15.75" customHeight="1" x14ac:dyDescent="0.15">
      <c r="A69" s="355"/>
      <c r="B69" s="127" t="s">
        <v>254</v>
      </c>
      <c r="C69" s="64" t="s">
        <v>565</v>
      </c>
      <c r="D69" s="225">
        <v>0</v>
      </c>
      <c r="E69" s="225">
        <v>0</v>
      </c>
      <c r="F69" s="225">
        <v>0</v>
      </c>
      <c r="G69" s="225">
        <v>0</v>
      </c>
      <c r="H69" s="225">
        <v>0</v>
      </c>
      <c r="I69" s="225">
        <v>0</v>
      </c>
      <c r="J69" s="186">
        <v>0</v>
      </c>
      <c r="K69" s="186">
        <v>0</v>
      </c>
      <c r="L69" s="186">
        <v>0</v>
      </c>
      <c r="M69" s="186">
        <v>0</v>
      </c>
      <c r="N69" s="186">
        <v>0</v>
      </c>
      <c r="O69" s="186">
        <v>0</v>
      </c>
      <c r="P69" s="12">
        <f>Раздел2!F71</f>
        <v>0</v>
      </c>
      <c r="Q69" s="12">
        <f>Раздел2!D71</f>
        <v>0</v>
      </c>
    </row>
    <row r="70" spans="1:17" ht="15.75" customHeight="1" x14ac:dyDescent="0.15">
      <c r="A70" s="355"/>
      <c r="B70" s="127" t="s">
        <v>255</v>
      </c>
      <c r="C70" s="64" t="s">
        <v>566</v>
      </c>
      <c r="D70" s="225">
        <v>0</v>
      </c>
      <c r="E70" s="225">
        <v>0</v>
      </c>
      <c r="F70" s="225">
        <v>0</v>
      </c>
      <c r="G70" s="225">
        <v>0</v>
      </c>
      <c r="H70" s="225">
        <v>0</v>
      </c>
      <c r="I70" s="225">
        <v>0</v>
      </c>
      <c r="J70" s="186">
        <v>0</v>
      </c>
      <c r="K70" s="186">
        <v>0</v>
      </c>
      <c r="L70" s="186">
        <v>0</v>
      </c>
      <c r="M70" s="186">
        <v>0</v>
      </c>
      <c r="N70" s="186">
        <v>0</v>
      </c>
      <c r="O70" s="186">
        <v>0</v>
      </c>
      <c r="P70" s="12">
        <f>Раздел2!F72</f>
        <v>0</v>
      </c>
      <c r="Q70" s="12">
        <f>Раздел2!D72</f>
        <v>0</v>
      </c>
    </row>
    <row r="71" spans="1:17" ht="15.75" customHeight="1" x14ac:dyDescent="0.15">
      <c r="A71" s="355"/>
      <c r="B71" s="126" t="s">
        <v>480</v>
      </c>
      <c r="C71" s="64" t="s">
        <v>567</v>
      </c>
      <c r="D71" s="225">
        <v>0</v>
      </c>
      <c r="E71" s="225">
        <v>0</v>
      </c>
      <c r="F71" s="225">
        <v>0</v>
      </c>
      <c r="G71" s="225">
        <v>0</v>
      </c>
      <c r="H71" s="225">
        <v>0</v>
      </c>
      <c r="I71" s="225">
        <v>0</v>
      </c>
      <c r="J71" s="186">
        <v>0</v>
      </c>
      <c r="K71" s="186">
        <v>0</v>
      </c>
      <c r="L71" s="186">
        <v>0</v>
      </c>
      <c r="M71" s="186">
        <v>0</v>
      </c>
      <c r="N71" s="186">
        <v>0</v>
      </c>
      <c r="O71" s="186">
        <v>0</v>
      </c>
      <c r="P71" s="12">
        <f>Раздел2!F73</f>
        <v>0</v>
      </c>
      <c r="Q71" s="12">
        <f>Раздел2!D73</f>
        <v>0</v>
      </c>
    </row>
    <row r="72" spans="1:17" ht="15.75" customHeight="1" x14ac:dyDescent="0.15">
      <c r="A72" s="355"/>
      <c r="B72" s="126" t="s">
        <v>35</v>
      </c>
      <c r="C72" s="64" t="s">
        <v>568</v>
      </c>
      <c r="D72" s="225">
        <v>0</v>
      </c>
      <c r="E72" s="225">
        <v>0</v>
      </c>
      <c r="F72" s="225">
        <v>0</v>
      </c>
      <c r="G72" s="225">
        <v>0</v>
      </c>
      <c r="H72" s="225">
        <v>0</v>
      </c>
      <c r="I72" s="225">
        <v>0</v>
      </c>
      <c r="J72" s="186">
        <v>0</v>
      </c>
      <c r="K72" s="186">
        <v>0</v>
      </c>
      <c r="L72" s="186">
        <v>0</v>
      </c>
      <c r="M72" s="186">
        <v>0</v>
      </c>
      <c r="N72" s="186">
        <v>0</v>
      </c>
      <c r="O72" s="186">
        <v>0</v>
      </c>
      <c r="P72" s="12">
        <f>Раздел2!F74</f>
        <v>0</v>
      </c>
      <c r="Q72" s="12">
        <f>Раздел2!D74</f>
        <v>0</v>
      </c>
    </row>
    <row r="73" spans="1:17" ht="15.75" customHeight="1" x14ac:dyDescent="0.15">
      <c r="A73" s="355"/>
      <c r="B73" s="126" t="s">
        <v>134</v>
      </c>
      <c r="C73" s="64" t="s">
        <v>569</v>
      </c>
      <c r="D73" s="225">
        <v>0</v>
      </c>
      <c r="E73" s="225">
        <v>0</v>
      </c>
      <c r="F73" s="225">
        <v>0</v>
      </c>
      <c r="G73" s="225">
        <v>0</v>
      </c>
      <c r="H73" s="225">
        <v>0</v>
      </c>
      <c r="I73" s="225">
        <v>0</v>
      </c>
      <c r="J73" s="186">
        <v>0</v>
      </c>
      <c r="K73" s="186">
        <v>0</v>
      </c>
      <c r="L73" s="186">
        <v>0</v>
      </c>
      <c r="M73" s="186">
        <v>0</v>
      </c>
      <c r="N73" s="186">
        <v>0</v>
      </c>
      <c r="O73" s="186">
        <v>0</v>
      </c>
      <c r="P73" s="12">
        <f>Раздел2!F75</f>
        <v>0</v>
      </c>
      <c r="Q73" s="12">
        <f>Раздел2!D75</f>
        <v>0</v>
      </c>
    </row>
    <row r="74" spans="1:17" ht="15.75" customHeight="1" x14ac:dyDescent="0.15">
      <c r="A74" s="355"/>
      <c r="B74" s="126" t="s">
        <v>36</v>
      </c>
      <c r="C74" s="64" t="s">
        <v>570</v>
      </c>
      <c r="D74" s="225">
        <v>0</v>
      </c>
      <c r="E74" s="225">
        <v>0</v>
      </c>
      <c r="F74" s="225">
        <v>0</v>
      </c>
      <c r="G74" s="225">
        <v>0</v>
      </c>
      <c r="H74" s="225">
        <v>0</v>
      </c>
      <c r="I74" s="225">
        <v>0</v>
      </c>
      <c r="J74" s="186">
        <v>0</v>
      </c>
      <c r="K74" s="186">
        <v>0</v>
      </c>
      <c r="L74" s="186">
        <v>0</v>
      </c>
      <c r="M74" s="186">
        <v>0</v>
      </c>
      <c r="N74" s="186">
        <v>0</v>
      </c>
      <c r="O74" s="186">
        <v>0</v>
      </c>
      <c r="P74" s="12">
        <f>Раздел2!F76</f>
        <v>0</v>
      </c>
      <c r="Q74" s="12">
        <f>Раздел2!D76</f>
        <v>0</v>
      </c>
    </row>
    <row r="75" spans="1:17" ht="15.75" customHeight="1" x14ac:dyDescent="0.15">
      <c r="A75" s="355"/>
      <c r="B75" s="126" t="s">
        <v>481</v>
      </c>
      <c r="C75" s="64" t="s">
        <v>571</v>
      </c>
      <c r="D75" s="225">
        <v>0</v>
      </c>
      <c r="E75" s="225">
        <v>0</v>
      </c>
      <c r="F75" s="225">
        <v>0</v>
      </c>
      <c r="G75" s="225">
        <v>0</v>
      </c>
      <c r="H75" s="225">
        <v>0</v>
      </c>
      <c r="I75" s="225">
        <v>0</v>
      </c>
      <c r="J75" s="186">
        <v>0</v>
      </c>
      <c r="K75" s="186">
        <v>0</v>
      </c>
      <c r="L75" s="186">
        <v>0</v>
      </c>
      <c r="M75" s="186">
        <v>0</v>
      </c>
      <c r="N75" s="186">
        <v>0</v>
      </c>
      <c r="O75" s="186">
        <v>0</v>
      </c>
      <c r="P75" s="12">
        <f>Раздел2!F77</f>
        <v>0</v>
      </c>
      <c r="Q75" s="12">
        <f>Раздел2!D77</f>
        <v>0</v>
      </c>
    </row>
    <row r="76" spans="1:17" ht="15.75" customHeight="1" x14ac:dyDescent="0.15">
      <c r="A76" s="355"/>
      <c r="B76" s="126" t="s">
        <v>256</v>
      </c>
      <c r="C76" s="64" t="s">
        <v>572</v>
      </c>
      <c r="D76" s="225">
        <v>0</v>
      </c>
      <c r="E76" s="225">
        <v>0</v>
      </c>
      <c r="F76" s="225">
        <v>0</v>
      </c>
      <c r="G76" s="225">
        <v>0</v>
      </c>
      <c r="H76" s="225">
        <v>0</v>
      </c>
      <c r="I76" s="225">
        <v>0</v>
      </c>
      <c r="J76" s="186">
        <v>0</v>
      </c>
      <c r="K76" s="186">
        <v>0</v>
      </c>
      <c r="L76" s="186">
        <v>0</v>
      </c>
      <c r="M76" s="186">
        <v>0</v>
      </c>
      <c r="N76" s="186">
        <v>0</v>
      </c>
      <c r="O76" s="186">
        <v>0</v>
      </c>
      <c r="P76" s="12">
        <f>Раздел2!F78</f>
        <v>0</v>
      </c>
      <c r="Q76" s="12">
        <f>Раздел2!D78</f>
        <v>0</v>
      </c>
    </row>
    <row r="77" spans="1:17" ht="15.75" customHeight="1" x14ac:dyDescent="0.15">
      <c r="A77" s="355"/>
      <c r="B77" s="126" t="s">
        <v>37</v>
      </c>
      <c r="C77" s="64" t="s">
        <v>573</v>
      </c>
      <c r="D77" s="225">
        <v>0</v>
      </c>
      <c r="E77" s="225">
        <v>0</v>
      </c>
      <c r="F77" s="225">
        <v>0</v>
      </c>
      <c r="G77" s="225">
        <v>0</v>
      </c>
      <c r="H77" s="225">
        <v>0</v>
      </c>
      <c r="I77" s="225">
        <v>0</v>
      </c>
      <c r="J77" s="186">
        <v>0</v>
      </c>
      <c r="K77" s="186">
        <v>0</v>
      </c>
      <c r="L77" s="186">
        <v>0</v>
      </c>
      <c r="M77" s="186">
        <v>0</v>
      </c>
      <c r="N77" s="186">
        <v>0</v>
      </c>
      <c r="O77" s="186">
        <v>0</v>
      </c>
      <c r="P77" s="12">
        <f>Раздел2!F79</f>
        <v>0</v>
      </c>
      <c r="Q77" s="12">
        <f>Раздел2!D79</f>
        <v>0</v>
      </c>
    </row>
    <row r="78" spans="1:17" ht="15.75" customHeight="1" x14ac:dyDescent="0.15">
      <c r="A78" s="355"/>
      <c r="B78" s="126" t="s">
        <v>257</v>
      </c>
      <c r="C78" s="64" t="s">
        <v>574</v>
      </c>
      <c r="D78" s="225">
        <v>0</v>
      </c>
      <c r="E78" s="225">
        <v>0</v>
      </c>
      <c r="F78" s="225">
        <v>0</v>
      </c>
      <c r="G78" s="225">
        <v>0</v>
      </c>
      <c r="H78" s="225">
        <v>0</v>
      </c>
      <c r="I78" s="225">
        <v>0</v>
      </c>
      <c r="J78" s="186">
        <v>0</v>
      </c>
      <c r="K78" s="186">
        <v>0</v>
      </c>
      <c r="L78" s="186">
        <v>0</v>
      </c>
      <c r="M78" s="186">
        <v>0</v>
      </c>
      <c r="N78" s="186">
        <v>0</v>
      </c>
      <c r="O78" s="186">
        <v>0</v>
      </c>
      <c r="P78" s="12">
        <f>Раздел2!F80</f>
        <v>0</v>
      </c>
      <c r="Q78" s="12">
        <f>Раздел2!D80</f>
        <v>0</v>
      </c>
    </row>
    <row r="79" spans="1:17" ht="15.75" customHeight="1" x14ac:dyDescent="0.15">
      <c r="A79" s="355"/>
      <c r="B79" s="126" t="s">
        <v>258</v>
      </c>
      <c r="C79" s="64" t="s">
        <v>575</v>
      </c>
      <c r="D79" s="225">
        <v>0</v>
      </c>
      <c r="E79" s="225">
        <v>0</v>
      </c>
      <c r="F79" s="225">
        <v>0</v>
      </c>
      <c r="G79" s="225">
        <v>0</v>
      </c>
      <c r="H79" s="225">
        <v>0</v>
      </c>
      <c r="I79" s="225">
        <v>0</v>
      </c>
      <c r="J79" s="186">
        <v>0</v>
      </c>
      <c r="K79" s="186">
        <v>0</v>
      </c>
      <c r="L79" s="186">
        <v>0</v>
      </c>
      <c r="M79" s="186">
        <v>0</v>
      </c>
      <c r="N79" s="186">
        <v>0</v>
      </c>
      <c r="O79" s="186">
        <v>0</v>
      </c>
      <c r="P79" s="12">
        <f>Раздел2!F81</f>
        <v>0</v>
      </c>
      <c r="Q79" s="12">
        <f>Раздел2!D81</f>
        <v>0</v>
      </c>
    </row>
    <row r="80" spans="1:17" ht="15.75" customHeight="1" x14ac:dyDescent="0.15">
      <c r="A80" s="355"/>
      <c r="B80" s="126" t="s">
        <v>776</v>
      </c>
      <c r="C80" s="64" t="s">
        <v>576</v>
      </c>
      <c r="D80" s="117">
        <f>SUM(D81:D82)</f>
        <v>0</v>
      </c>
      <c r="E80" s="117">
        <f t="shared" ref="E80:O80" si="7">SUM(E81:E82)</f>
        <v>0</v>
      </c>
      <c r="F80" s="117">
        <f t="shared" si="7"/>
        <v>0</v>
      </c>
      <c r="G80" s="117">
        <f t="shared" si="7"/>
        <v>0</v>
      </c>
      <c r="H80" s="117">
        <f t="shared" si="7"/>
        <v>0</v>
      </c>
      <c r="I80" s="117">
        <f t="shared" si="7"/>
        <v>0</v>
      </c>
      <c r="J80" s="117">
        <f t="shared" si="7"/>
        <v>0</v>
      </c>
      <c r="K80" s="117">
        <f t="shared" si="7"/>
        <v>0</v>
      </c>
      <c r="L80" s="117">
        <f t="shared" si="7"/>
        <v>0</v>
      </c>
      <c r="M80" s="117">
        <f t="shared" si="7"/>
        <v>0</v>
      </c>
      <c r="N80" s="117">
        <f t="shared" si="7"/>
        <v>0</v>
      </c>
      <c r="O80" s="117">
        <f t="shared" si="7"/>
        <v>0</v>
      </c>
      <c r="P80" s="12">
        <f>Раздел2!F82</f>
        <v>0</v>
      </c>
      <c r="Q80" s="12">
        <f>Раздел2!D82</f>
        <v>0</v>
      </c>
    </row>
    <row r="81" spans="1:17" ht="21" x14ac:dyDescent="0.15">
      <c r="A81" s="355"/>
      <c r="B81" s="127" t="s">
        <v>418</v>
      </c>
      <c r="C81" s="64" t="s">
        <v>577</v>
      </c>
      <c r="D81" s="225">
        <v>0</v>
      </c>
      <c r="E81" s="225">
        <v>0</v>
      </c>
      <c r="F81" s="225">
        <v>0</v>
      </c>
      <c r="G81" s="225">
        <v>0</v>
      </c>
      <c r="H81" s="225">
        <v>0</v>
      </c>
      <c r="I81" s="225">
        <v>0</v>
      </c>
      <c r="J81" s="186">
        <v>0</v>
      </c>
      <c r="K81" s="186">
        <v>0</v>
      </c>
      <c r="L81" s="186">
        <v>0</v>
      </c>
      <c r="M81" s="186">
        <v>0</v>
      </c>
      <c r="N81" s="186">
        <v>0</v>
      </c>
      <c r="O81" s="186">
        <v>0</v>
      </c>
      <c r="P81" s="12">
        <f>Раздел2!F83</f>
        <v>0</v>
      </c>
      <c r="Q81" s="12">
        <f>Раздел2!D83</f>
        <v>0</v>
      </c>
    </row>
    <row r="82" spans="1:17" ht="15.75" customHeight="1" x14ac:dyDescent="0.15">
      <c r="A82" s="355"/>
      <c r="B82" s="127" t="s">
        <v>292</v>
      </c>
      <c r="C82" s="64" t="s">
        <v>578</v>
      </c>
      <c r="D82" s="225">
        <v>0</v>
      </c>
      <c r="E82" s="225">
        <v>0</v>
      </c>
      <c r="F82" s="225">
        <v>0</v>
      </c>
      <c r="G82" s="225">
        <v>0</v>
      </c>
      <c r="H82" s="225">
        <v>0</v>
      </c>
      <c r="I82" s="225">
        <v>0</v>
      </c>
      <c r="J82" s="186">
        <v>0</v>
      </c>
      <c r="K82" s="186">
        <v>0</v>
      </c>
      <c r="L82" s="186">
        <v>0</v>
      </c>
      <c r="M82" s="186">
        <v>0</v>
      </c>
      <c r="N82" s="186">
        <v>0</v>
      </c>
      <c r="O82" s="186">
        <v>0</v>
      </c>
      <c r="P82" s="12">
        <f>Раздел2!F84</f>
        <v>0</v>
      </c>
      <c r="Q82" s="12">
        <f>Раздел2!D84</f>
        <v>0</v>
      </c>
    </row>
    <row r="83" spans="1:17" ht="15.95" customHeight="1" x14ac:dyDescent="0.15">
      <c r="A83" s="355"/>
      <c r="B83" s="126" t="s">
        <v>38</v>
      </c>
      <c r="C83" s="64" t="s">
        <v>579</v>
      </c>
      <c r="D83" s="225">
        <v>0</v>
      </c>
      <c r="E83" s="225">
        <v>0</v>
      </c>
      <c r="F83" s="225">
        <v>0</v>
      </c>
      <c r="G83" s="225">
        <v>0</v>
      </c>
      <c r="H83" s="225">
        <v>0</v>
      </c>
      <c r="I83" s="225">
        <v>0</v>
      </c>
      <c r="J83" s="186">
        <v>0</v>
      </c>
      <c r="K83" s="186">
        <v>0</v>
      </c>
      <c r="L83" s="186">
        <v>0</v>
      </c>
      <c r="M83" s="186">
        <v>0</v>
      </c>
      <c r="N83" s="186">
        <v>0</v>
      </c>
      <c r="O83" s="186">
        <v>0</v>
      </c>
      <c r="P83" s="12">
        <f>Раздел2!F85</f>
        <v>0</v>
      </c>
      <c r="Q83" s="12">
        <f>Раздел2!D85</f>
        <v>0</v>
      </c>
    </row>
    <row r="84" spans="1:17" ht="15.75" customHeight="1" x14ac:dyDescent="0.15">
      <c r="A84" s="355"/>
      <c r="B84" s="126" t="s">
        <v>39</v>
      </c>
      <c r="C84" s="64" t="s">
        <v>580</v>
      </c>
      <c r="D84" s="225">
        <v>0</v>
      </c>
      <c r="E84" s="225">
        <v>0</v>
      </c>
      <c r="F84" s="225">
        <v>0</v>
      </c>
      <c r="G84" s="225">
        <v>0</v>
      </c>
      <c r="H84" s="225">
        <v>0</v>
      </c>
      <c r="I84" s="225">
        <v>0</v>
      </c>
      <c r="J84" s="186">
        <v>0</v>
      </c>
      <c r="K84" s="186">
        <v>0</v>
      </c>
      <c r="L84" s="186">
        <v>0</v>
      </c>
      <c r="M84" s="186">
        <v>0</v>
      </c>
      <c r="N84" s="186">
        <v>0</v>
      </c>
      <c r="O84" s="186">
        <v>0</v>
      </c>
      <c r="P84" s="12">
        <f>Раздел2!F86</f>
        <v>0</v>
      </c>
      <c r="Q84" s="12">
        <f>Раздел2!D86</f>
        <v>0</v>
      </c>
    </row>
    <row r="85" spans="1:17" ht="15.75" customHeight="1" x14ac:dyDescent="0.15">
      <c r="A85" s="355"/>
      <c r="B85" s="126" t="s">
        <v>40</v>
      </c>
      <c r="C85" s="64" t="s">
        <v>581</v>
      </c>
      <c r="D85" s="225">
        <v>0</v>
      </c>
      <c r="E85" s="225">
        <v>0</v>
      </c>
      <c r="F85" s="225">
        <v>0</v>
      </c>
      <c r="G85" s="225">
        <v>0</v>
      </c>
      <c r="H85" s="225">
        <v>0</v>
      </c>
      <c r="I85" s="225">
        <v>0</v>
      </c>
      <c r="J85" s="186">
        <v>0</v>
      </c>
      <c r="K85" s="186">
        <v>0</v>
      </c>
      <c r="L85" s="186">
        <v>0</v>
      </c>
      <c r="M85" s="186">
        <v>0</v>
      </c>
      <c r="N85" s="186">
        <v>0</v>
      </c>
      <c r="O85" s="186">
        <v>0</v>
      </c>
      <c r="P85" s="12">
        <f>Раздел2!F87</f>
        <v>0</v>
      </c>
      <c r="Q85" s="12">
        <f>Раздел2!D87</f>
        <v>0</v>
      </c>
    </row>
    <row r="86" spans="1:17" ht="15.75" customHeight="1" x14ac:dyDescent="0.15">
      <c r="A86" s="355"/>
      <c r="B86" s="126" t="s">
        <v>482</v>
      </c>
      <c r="C86" s="64" t="s">
        <v>582</v>
      </c>
      <c r="D86" s="225">
        <v>0</v>
      </c>
      <c r="E86" s="225">
        <v>0</v>
      </c>
      <c r="F86" s="225">
        <v>0</v>
      </c>
      <c r="G86" s="225">
        <v>0</v>
      </c>
      <c r="H86" s="225">
        <v>0</v>
      </c>
      <c r="I86" s="225">
        <v>0</v>
      </c>
      <c r="J86" s="186">
        <v>0</v>
      </c>
      <c r="K86" s="186">
        <v>0</v>
      </c>
      <c r="L86" s="186">
        <v>0</v>
      </c>
      <c r="M86" s="186">
        <v>0</v>
      </c>
      <c r="N86" s="186">
        <v>0</v>
      </c>
      <c r="O86" s="186">
        <v>0</v>
      </c>
      <c r="P86" s="12">
        <f>Раздел2!F88</f>
        <v>0</v>
      </c>
      <c r="Q86" s="12">
        <f>Раздел2!D88</f>
        <v>0</v>
      </c>
    </row>
    <row r="87" spans="1:17" ht="15.75" customHeight="1" x14ac:dyDescent="0.15">
      <c r="A87" s="355"/>
      <c r="B87" s="126" t="s">
        <v>483</v>
      </c>
      <c r="C87" s="64" t="s">
        <v>583</v>
      </c>
      <c r="D87" s="225">
        <v>0</v>
      </c>
      <c r="E87" s="225">
        <v>0</v>
      </c>
      <c r="F87" s="225">
        <v>0</v>
      </c>
      <c r="G87" s="225">
        <v>0</v>
      </c>
      <c r="H87" s="225">
        <v>0</v>
      </c>
      <c r="I87" s="225">
        <v>0</v>
      </c>
      <c r="J87" s="186">
        <v>0</v>
      </c>
      <c r="K87" s="186">
        <v>0</v>
      </c>
      <c r="L87" s="186">
        <v>0</v>
      </c>
      <c r="M87" s="186">
        <v>0</v>
      </c>
      <c r="N87" s="186">
        <v>0</v>
      </c>
      <c r="O87" s="186">
        <v>0</v>
      </c>
      <c r="P87" s="12">
        <f>Раздел2!F89</f>
        <v>0</v>
      </c>
      <c r="Q87" s="12">
        <f>Раздел2!D89</f>
        <v>0</v>
      </c>
    </row>
    <row r="88" spans="1:17" ht="15.75" customHeight="1" x14ac:dyDescent="0.15">
      <c r="A88" s="355"/>
      <c r="B88" s="126" t="s">
        <v>41</v>
      </c>
      <c r="C88" s="64" t="s">
        <v>584</v>
      </c>
      <c r="D88" s="225">
        <v>0</v>
      </c>
      <c r="E88" s="225">
        <v>0</v>
      </c>
      <c r="F88" s="225">
        <v>0</v>
      </c>
      <c r="G88" s="225">
        <v>0</v>
      </c>
      <c r="H88" s="225">
        <v>0</v>
      </c>
      <c r="I88" s="225">
        <v>0</v>
      </c>
      <c r="J88" s="186">
        <v>0</v>
      </c>
      <c r="K88" s="186">
        <v>0</v>
      </c>
      <c r="L88" s="186">
        <v>0</v>
      </c>
      <c r="M88" s="186">
        <v>0</v>
      </c>
      <c r="N88" s="186">
        <v>0</v>
      </c>
      <c r="O88" s="186">
        <v>0</v>
      </c>
      <c r="P88" s="12">
        <f>Раздел2!F90</f>
        <v>0</v>
      </c>
      <c r="Q88" s="12">
        <f>Раздел2!D90</f>
        <v>0</v>
      </c>
    </row>
    <row r="89" spans="1:17" ht="15.75" customHeight="1" x14ac:dyDescent="0.15">
      <c r="A89" s="355"/>
      <c r="B89" s="126" t="s">
        <v>386</v>
      </c>
      <c r="C89" s="64" t="s">
        <v>585</v>
      </c>
      <c r="D89" s="117">
        <f>SUM(D90:D91)</f>
        <v>0</v>
      </c>
      <c r="E89" s="117">
        <f t="shared" ref="E89:O89" si="8">SUM(E90:E91)</f>
        <v>0</v>
      </c>
      <c r="F89" s="117">
        <f t="shared" si="8"/>
        <v>0</v>
      </c>
      <c r="G89" s="117">
        <f t="shared" si="8"/>
        <v>0</v>
      </c>
      <c r="H89" s="117">
        <f t="shared" si="8"/>
        <v>0</v>
      </c>
      <c r="I89" s="117">
        <f t="shared" si="8"/>
        <v>0</v>
      </c>
      <c r="J89" s="117">
        <f t="shared" si="8"/>
        <v>0</v>
      </c>
      <c r="K89" s="117">
        <f t="shared" si="8"/>
        <v>0</v>
      </c>
      <c r="L89" s="117">
        <f t="shared" si="8"/>
        <v>0</v>
      </c>
      <c r="M89" s="117">
        <f t="shared" si="8"/>
        <v>0</v>
      </c>
      <c r="N89" s="117">
        <f t="shared" si="8"/>
        <v>0</v>
      </c>
      <c r="O89" s="117">
        <f t="shared" si="8"/>
        <v>0</v>
      </c>
      <c r="P89" s="12">
        <f>Раздел2!F91</f>
        <v>0</v>
      </c>
      <c r="Q89" s="12">
        <f>Раздел2!D91</f>
        <v>0</v>
      </c>
    </row>
    <row r="90" spans="1:17" ht="21" x14ac:dyDescent="0.15">
      <c r="A90" s="355"/>
      <c r="B90" s="127" t="s">
        <v>419</v>
      </c>
      <c r="C90" s="64" t="s">
        <v>586</v>
      </c>
      <c r="D90" s="225">
        <v>0</v>
      </c>
      <c r="E90" s="225">
        <v>0</v>
      </c>
      <c r="F90" s="225">
        <v>0</v>
      </c>
      <c r="G90" s="225">
        <v>0</v>
      </c>
      <c r="H90" s="225">
        <v>0</v>
      </c>
      <c r="I90" s="225">
        <v>0</v>
      </c>
      <c r="J90" s="186">
        <v>0</v>
      </c>
      <c r="K90" s="186">
        <v>0</v>
      </c>
      <c r="L90" s="186">
        <v>0</v>
      </c>
      <c r="M90" s="186">
        <v>0</v>
      </c>
      <c r="N90" s="186">
        <v>0</v>
      </c>
      <c r="O90" s="186">
        <v>0</v>
      </c>
      <c r="P90" s="12">
        <f>Раздел2!F92</f>
        <v>0</v>
      </c>
      <c r="Q90" s="12">
        <f>Раздел2!D92</f>
        <v>0</v>
      </c>
    </row>
    <row r="91" spans="1:17" ht="15.75" customHeight="1" x14ac:dyDescent="0.15">
      <c r="A91" s="355"/>
      <c r="B91" s="127" t="s">
        <v>78</v>
      </c>
      <c r="C91" s="64" t="s">
        <v>587</v>
      </c>
      <c r="D91" s="225">
        <v>0</v>
      </c>
      <c r="E91" s="225">
        <v>0</v>
      </c>
      <c r="F91" s="225">
        <v>0</v>
      </c>
      <c r="G91" s="225">
        <v>0</v>
      </c>
      <c r="H91" s="225">
        <v>0</v>
      </c>
      <c r="I91" s="225">
        <v>0</v>
      </c>
      <c r="J91" s="186">
        <v>0</v>
      </c>
      <c r="K91" s="186">
        <v>0</v>
      </c>
      <c r="L91" s="186">
        <v>0</v>
      </c>
      <c r="M91" s="186">
        <v>0</v>
      </c>
      <c r="N91" s="186">
        <v>0</v>
      </c>
      <c r="O91" s="186">
        <v>0</v>
      </c>
      <c r="P91" s="12">
        <f>Раздел2!F93</f>
        <v>0</v>
      </c>
      <c r="Q91" s="12">
        <f>Раздел2!D93</f>
        <v>0</v>
      </c>
    </row>
    <row r="92" spans="1:17" ht="15.75" customHeight="1" x14ac:dyDescent="0.15">
      <c r="A92" s="355"/>
      <c r="B92" s="126" t="s">
        <v>259</v>
      </c>
      <c r="C92" s="64" t="s">
        <v>588</v>
      </c>
      <c r="D92" s="225">
        <v>0</v>
      </c>
      <c r="E92" s="225">
        <v>0</v>
      </c>
      <c r="F92" s="225">
        <v>0</v>
      </c>
      <c r="G92" s="225">
        <v>0</v>
      </c>
      <c r="H92" s="225">
        <v>0</v>
      </c>
      <c r="I92" s="225">
        <v>0</v>
      </c>
      <c r="J92" s="186">
        <v>0</v>
      </c>
      <c r="K92" s="186">
        <v>0</v>
      </c>
      <c r="L92" s="186">
        <v>0</v>
      </c>
      <c r="M92" s="186">
        <v>0</v>
      </c>
      <c r="N92" s="186">
        <v>0</v>
      </c>
      <c r="O92" s="186">
        <v>0</v>
      </c>
      <c r="P92" s="12">
        <f>Раздел2!F94</f>
        <v>0</v>
      </c>
      <c r="Q92" s="12">
        <f>Раздел2!D94</f>
        <v>0</v>
      </c>
    </row>
    <row r="93" spans="1:17" ht="15.75" customHeight="1" x14ac:dyDescent="0.15">
      <c r="A93" s="355"/>
      <c r="B93" s="126" t="s">
        <v>484</v>
      </c>
      <c r="C93" s="64" t="s">
        <v>589</v>
      </c>
      <c r="D93" s="225">
        <v>0</v>
      </c>
      <c r="E93" s="225">
        <v>0</v>
      </c>
      <c r="F93" s="225">
        <v>0</v>
      </c>
      <c r="G93" s="225">
        <v>0</v>
      </c>
      <c r="H93" s="225">
        <v>0</v>
      </c>
      <c r="I93" s="225">
        <v>0</v>
      </c>
      <c r="J93" s="186">
        <v>0</v>
      </c>
      <c r="K93" s="186">
        <v>0</v>
      </c>
      <c r="L93" s="186">
        <v>0</v>
      </c>
      <c r="M93" s="186">
        <v>0</v>
      </c>
      <c r="N93" s="186">
        <v>0</v>
      </c>
      <c r="O93" s="186">
        <v>0</v>
      </c>
      <c r="P93" s="12">
        <f>Раздел2!F95</f>
        <v>0</v>
      </c>
      <c r="Q93" s="12">
        <f>Раздел2!D95</f>
        <v>0</v>
      </c>
    </row>
    <row r="94" spans="1:17" ht="15.75" customHeight="1" x14ac:dyDescent="0.15">
      <c r="A94" s="355"/>
      <c r="B94" s="126" t="s">
        <v>768</v>
      </c>
      <c r="C94" s="64" t="s">
        <v>590</v>
      </c>
      <c r="D94" s="225">
        <v>0</v>
      </c>
      <c r="E94" s="225">
        <v>0</v>
      </c>
      <c r="F94" s="225">
        <v>0</v>
      </c>
      <c r="G94" s="225">
        <v>0</v>
      </c>
      <c r="H94" s="225">
        <v>0</v>
      </c>
      <c r="I94" s="225">
        <v>0</v>
      </c>
      <c r="J94" s="186">
        <v>0</v>
      </c>
      <c r="K94" s="186">
        <v>0</v>
      </c>
      <c r="L94" s="186">
        <v>0</v>
      </c>
      <c r="M94" s="186">
        <v>0</v>
      </c>
      <c r="N94" s="186">
        <v>0</v>
      </c>
      <c r="O94" s="186">
        <v>0</v>
      </c>
      <c r="P94" s="12">
        <f>Раздел2!F96</f>
        <v>0</v>
      </c>
      <c r="Q94" s="12">
        <f>Раздел2!D96</f>
        <v>0</v>
      </c>
    </row>
    <row r="95" spans="1:17" ht="15.75" customHeight="1" x14ac:dyDescent="0.15">
      <c r="A95" s="355"/>
      <c r="B95" s="126" t="s">
        <v>135</v>
      </c>
      <c r="C95" s="64" t="s">
        <v>591</v>
      </c>
      <c r="D95" s="225">
        <v>0</v>
      </c>
      <c r="E95" s="225">
        <v>0</v>
      </c>
      <c r="F95" s="225">
        <v>0</v>
      </c>
      <c r="G95" s="225">
        <v>0</v>
      </c>
      <c r="H95" s="225">
        <v>0</v>
      </c>
      <c r="I95" s="225">
        <v>0</v>
      </c>
      <c r="J95" s="186">
        <v>0</v>
      </c>
      <c r="K95" s="186">
        <v>0</v>
      </c>
      <c r="L95" s="186">
        <v>0</v>
      </c>
      <c r="M95" s="186">
        <v>0</v>
      </c>
      <c r="N95" s="186">
        <v>0</v>
      </c>
      <c r="O95" s="186">
        <v>0</v>
      </c>
      <c r="P95" s="12">
        <f>Раздел2!F97</f>
        <v>0</v>
      </c>
      <c r="Q95" s="12">
        <f>Раздел2!D97</f>
        <v>0</v>
      </c>
    </row>
    <row r="96" spans="1:17" ht="15.75" customHeight="1" x14ac:dyDescent="0.15">
      <c r="A96" s="355"/>
      <c r="B96" s="126" t="s">
        <v>387</v>
      </c>
      <c r="C96" s="64" t="s">
        <v>592</v>
      </c>
      <c r="D96" s="117">
        <f>SUM(D97:D103)</f>
        <v>0</v>
      </c>
      <c r="E96" s="117">
        <f t="shared" ref="E96:O96" si="9">SUM(E97:E103)</f>
        <v>0</v>
      </c>
      <c r="F96" s="117">
        <f t="shared" si="9"/>
        <v>0</v>
      </c>
      <c r="G96" s="117">
        <f t="shared" si="9"/>
        <v>0</v>
      </c>
      <c r="H96" s="117">
        <f t="shared" si="9"/>
        <v>0</v>
      </c>
      <c r="I96" s="117">
        <f t="shared" si="9"/>
        <v>0</v>
      </c>
      <c r="J96" s="117">
        <f t="shared" si="9"/>
        <v>0</v>
      </c>
      <c r="K96" s="117">
        <f t="shared" si="9"/>
        <v>0</v>
      </c>
      <c r="L96" s="117">
        <f t="shared" si="9"/>
        <v>0</v>
      </c>
      <c r="M96" s="117">
        <f t="shared" si="9"/>
        <v>0</v>
      </c>
      <c r="N96" s="117">
        <f t="shared" si="9"/>
        <v>0</v>
      </c>
      <c r="O96" s="117">
        <f t="shared" si="9"/>
        <v>0</v>
      </c>
      <c r="P96" s="12">
        <f>Раздел2!F98</f>
        <v>260</v>
      </c>
      <c r="Q96" s="12">
        <f>Раздел2!D98</f>
        <v>1</v>
      </c>
    </row>
    <row r="97" spans="1:17" ht="21" customHeight="1" x14ac:dyDescent="0.15">
      <c r="A97" s="355"/>
      <c r="B97" s="127" t="s">
        <v>420</v>
      </c>
      <c r="C97" s="64" t="s">
        <v>593</v>
      </c>
      <c r="D97" s="210">
        <v>0</v>
      </c>
      <c r="E97" s="210">
        <v>0</v>
      </c>
      <c r="F97" s="210">
        <v>0</v>
      </c>
      <c r="G97" s="210">
        <v>0</v>
      </c>
      <c r="H97" s="210">
        <v>0</v>
      </c>
      <c r="I97" s="210">
        <v>0</v>
      </c>
      <c r="J97" s="187">
        <v>0</v>
      </c>
      <c r="K97" s="187">
        <v>0</v>
      </c>
      <c r="L97" s="187">
        <v>0</v>
      </c>
      <c r="M97" s="187">
        <v>0</v>
      </c>
      <c r="N97" s="187">
        <v>0</v>
      </c>
      <c r="O97" s="187">
        <v>0</v>
      </c>
      <c r="P97" s="12">
        <f>Раздел2!F99</f>
        <v>0</v>
      </c>
      <c r="Q97" s="12">
        <f>Раздел2!D99</f>
        <v>0</v>
      </c>
    </row>
    <row r="98" spans="1:17" ht="21" customHeight="1" x14ac:dyDescent="0.15">
      <c r="A98" s="355"/>
      <c r="B98" s="127" t="s">
        <v>333</v>
      </c>
      <c r="C98" s="64" t="s">
        <v>594</v>
      </c>
      <c r="D98" s="187">
        <v>0</v>
      </c>
      <c r="E98" s="187">
        <v>0</v>
      </c>
      <c r="F98" s="187">
        <v>0</v>
      </c>
      <c r="G98" s="187">
        <v>0</v>
      </c>
      <c r="H98" s="187">
        <v>0</v>
      </c>
      <c r="I98" s="187">
        <v>0</v>
      </c>
      <c r="J98" s="187">
        <v>0</v>
      </c>
      <c r="K98" s="187">
        <v>0</v>
      </c>
      <c r="L98" s="187">
        <v>0</v>
      </c>
      <c r="M98" s="187">
        <v>0</v>
      </c>
      <c r="N98" s="187">
        <v>0</v>
      </c>
      <c r="O98" s="187">
        <v>0</v>
      </c>
      <c r="P98" s="12">
        <f>Раздел2!F100</f>
        <v>233</v>
      </c>
      <c r="Q98" s="12">
        <f>Раздел2!D100</f>
        <v>1</v>
      </c>
    </row>
    <row r="99" spans="1:17" ht="21" customHeight="1" x14ac:dyDescent="0.15">
      <c r="A99" s="355"/>
      <c r="B99" s="127" t="s">
        <v>334</v>
      </c>
      <c r="C99" s="64" t="s">
        <v>595</v>
      </c>
      <c r="D99" s="210">
        <v>0</v>
      </c>
      <c r="E99" s="210">
        <v>0</v>
      </c>
      <c r="F99" s="210">
        <v>0</v>
      </c>
      <c r="G99" s="210">
        <v>0</v>
      </c>
      <c r="H99" s="210">
        <v>0</v>
      </c>
      <c r="I99" s="210">
        <v>0</v>
      </c>
      <c r="J99" s="187">
        <v>0</v>
      </c>
      <c r="K99" s="187">
        <v>0</v>
      </c>
      <c r="L99" s="187">
        <v>0</v>
      </c>
      <c r="M99" s="187">
        <v>0</v>
      </c>
      <c r="N99" s="187">
        <v>0</v>
      </c>
      <c r="O99" s="187">
        <v>0</v>
      </c>
      <c r="P99" s="12">
        <f>Раздел2!F101</f>
        <v>0</v>
      </c>
      <c r="Q99" s="12">
        <f>Раздел2!D101</f>
        <v>0</v>
      </c>
    </row>
    <row r="100" spans="1:17" ht="15.75" customHeight="1" x14ac:dyDescent="0.15">
      <c r="A100" s="355"/>
      <c r="B100" s="127" t="s">
        <v>309</v>
      </c>
      <c r="C100" s="64" t="s">
        <v>596</v>
      </c>
      <c r="D100" s="187">
        <v>0</v>
      </c>
      <c r="E100" s="187">
        <v>0</v>
      </c>
      <c r="F100" s="187">
        <v>0</v>
      </c>
      <c r="G100" s="187">
        <v>0</v>
      </c>
      <c r="H100" s="187">
        <v>0</v>
      </c>
      <c r="I100" s="187">
        <v>0</v>
      </c>
      <c r="J100" s="187">
        <v>0</v>
      </c>
      <c r="K100" s="187">
        <v>0</v>
      </c>
      <c r="L100" s="187">
        <v>0</v>
      </c>
      <c r="M100" s="187">
        <v>0</v>
      </c>
      <c r="N100" s="187">
        <v>0</v>
      </c>
      <c r="O100" s="187">
        <v>0</v>
      </c>
      <c r="P100" s="12">
        <f>Раздел2!F102</f>
        <v>27</v>
      </c>
      <c r="Q100" s="12">
        <f>Раздел2!D102</f>
        <v>1</v>
      </c>
    </row>
    <row r="101" spans="1:17" ht="15.75" customHeight="1" x14ac:dyDescent="0.15">
      <c r="A101" s="355"/>
      <c r="B101" s="127" t="s">
        <v>325</v>
      </c>
      <c r="C101" s="64" t="s">
        <v>597</v>
      </c>
      <c r="D101" s="210">
        <v>0</v>
      </c>
      <c r="E101" s="210">
        <v>0</v>
      </c>
      <c r="F101" s="210">
        <v>0</v>
      </c>
      <c r="G101" s="210">
        <v>0</v>
      </c>
      <c r="H101" s="210">
        <v>0</v>
      </c>
      <c r="I101" s="210">
        <v>0</v>
      </c>
      <c r="J101" s="187">
        <v>0</v>
      </c>
      <c r="K101" s="187">
        <v>0</v>
      </c>
      <c r="L101" s="187">
        <v>0</v>
      </c>
      <c r="M101" s="187">
        <v>0</v>
      </c>
      <c r="N101" s="187">
        <v>0</v>
      </c>
      <c r="O101" s="187">
        <v>0</v>
      </c>
      <c r="P101" s="12">
        <f>Раздел2!F103</f>
        <v>0</v>
      </c>
      <c r="Q101" s="12">
        <f>Раздел2!D103</f>
        <v>0</v>
      </c>
    </row>
    <row r="102" spans="1:17" ht="15.75" customHeight="1" x14ac:dyDescent="0.15">
      <c r="A102" s="355"/>
      <c r="B102" s="127" t="s">
        <v>308</v>
      </c>
      <c r="C102" s="64" t="s">
        <v>598</v>
      </c>
      <c r="D102" s="210">
        <v>0</v>
      </c>
      <c r="E102" s="210">
        <v>0</v>
      </c>
      <c r="F102" s="210">
        <v>0</v>
      </c>
      <c r="G102" s="210">
        <v>0</v>
      </c>
      <c r="H102" s="210">
        <v>0</v>
      </c>
      <c r="I102" s="210">
        <v>0</v>
      </c>
      <c r="J102" s="187">
        <v>0</v>
      </c>
      <c r="K102" s="187">
        <v>0</v>
      </c>
      <c r="L102" s="187">
        <v>0</v>
      </c>
      <c r="M102" s="187">
        <v>0</v>
      </c>
      <c r="N102" s="187">
        <v>0</v>
      </c>
      <c r="O102" s="187">
        <v>0</v>
      </c>
      <c r="P102" s="12">
        <f>Раздел2!F104</f>
        <v>0</v>
      </c>
      <c r="Q102" s="12">
        <f>Раздел2!D104</f>
        <v>0</v>
      </c>
    </row>
    <row r="103" spans="1:17" ht="15.75" customHeight="1" x14ac:dyDescent="0.15">
      <c r="A103" s="355"/>
      <c r="B103" s="127" t="s">
        <v>307</v>
      </c>
      <c r="C103" s="64" t="s">
        <v>599</v>
      </c>
      <c r="D103" s="210">
        <v>0</v>
      </c>
      <c r="E103" s="210">
        <v>0</v>
      </c>
      <c r="F103" s="210">
        <v>0</v>
      </c>
      <c r="G103" s="210">
        <v>0</v>
      </c>
      <c r="H103" s="210">
        <v>0</v>
      </c>
      <c r="I103" s="210">
        <v>0</v>
      </c>
      <c r="J103" s="187">
        <v>0</v>
      </c>
      <c r="K103" s="187">
        <v>0</v>
      </c>
      <c r="L103" s="187">
        <v>0</v>
      </c>
      <c r="M103" s="187">
        <v>0</v>
      </c>
      <c r="N103" s="187">
        <v>0</v>
      </c>
      <c r="O103" s="187">
        <v>0</v>
      </c>
      <c r="P103" s="12">
        <f>Раздел2!F105</f>
        <v>0</v>
      </c>
      <c r="Q103" s="12">
        <f>Раздел2!D105</f>
        <v>0</v>
      </c>
    </row>
    <row r="104" spans="1:17" ht="15.75" customHeight="1" x14ac:dyDescent="0.15">
      <c r="A104" s="355"/>
      <c r="B104" s="126" t="s">
        <v>42</v>
      </c>
      <c r="C104" s="64" t="s">
        <v>600</v>
      </c>
      <c r="D104" s="210">
        <v>0</v>
      </c>
      <c r="E104" s="210">
        <v>0</v>
      </c>
      <c r="F104" s="210">
        <v>0</v>
      </c>
      <c r="G104" s="210">
        <v>0</v>
      </c>
      <c r="H104" s="210">
        <v>0</v>
      </c>
      <c r="I104" s="210">
        <v>0</v>
      </c>
      <c r="J104" s="187">
        <v>0</v>
      </c>
      <c r="K104" s="187">
        <v>0</v>
      </c>
      <c r="L104" s="187">
        <v>0</v>
      </c>
      <c r="M104" s="187">
        <v>0</v>
      </c>
      <c r="N104" s="187">
        <v>0</v>
      </c>
      <c r="O104" s="187">
        <v>0</v>
      </c>
      <c r="P104" s="12">
        <f>Раздел2!F106</f>
        <v>0</v>
      </c>
      <c r="Q104" s="12">
        <f>Раздел2!D106</f>
        <v>0</v>
      </c>
    </row>
    <row r="105" spans="1:17" ht="15.75" customHeight="1" x14ac:dyDescent="0.15">
      <c r="A105" s="355"/>
      <c r="B105" s="126" t="s">
        <v>43</v>
      </c>
      <c r="C105" s="64" t="s">
        <v>601</v>
      </c>
      <c r="D105" s="210">
        <v>0</v>
      </c>
      <c r="E105" s="210">
        <v>0</v>
      </c>
      <c r="F105" s="210">
        <v>0</v>
      </c>
      <c r="G105" s="210">
        <v>0</v>
      </c>
      <c r="H105" s="210">
        <v>0</v>
      </c>
      <c r="I105" s="210">
        <v>0</v>
      </c>
      <c r="J105" s="187">
        <v>0</v>
      </c>
      <c r="K105" s="187">
        <v>0</v>
      </c>
      <c r="L105" s="187">
        <v>0</v>
      </c>
      <c r="M105" s="187">
        <v>0</v>
      </c>
      <c r="N105" s="187">
        <v>0</v>
      </c>
      <c r="O105" s="187">
        <v>0</v>
      </c>
      <c r="P105" s="12">
        <f>Раздел2!F107</f>
        <v>0</v>
      </c>
      <c r="Q105" s="12">
        <f>Раздел2!D107</f>
        <v>0</v>
      </c>
    </row>
    <row r="106" spans="1:17" ht="15.75" customHeight="1" x14ac:dyDescent="0.15">
      <c r="A106" s="355"/>
      <c r="B106" s="126" t="s">
        <v>260</v>
      </c>
      <c r="C106" s="64" t="s">
        <v>602</v>
      </c>
      <c r="D106" s="210">
        <v>0</v>
      </c>
      <c r="E106" s="210">
        <v>0</v>
      </c>
      <c r="F106" s="210">
        <v>0</v>
      </c>
      <c r="G106" s="210">
        <v>0</v>
      </c>
      <c r="H106" s="210">
        <v>0</v>
      </c>
      <c r="I106" s="210">
        <v>0</v>
      </c>
      <c r="J106" s="187">
        <v>0</v>
      </c>
      <c r="K106" s="187">
        <v>0</v>
      </c>
      <c r="L106" s="187">
        <v>0</v>
      </c>
      <c r="M106" s="187">
        <v>0</v>
      </c>
      <c r="N106" s="187">
        <v>0</v>
      </c>
      <c r="O106" s="187">
        <v>0</v>
      </c>
      <c r="P106" s="12">
        <f>Раздел2!F108</f>
        <v>0</v>
      </c>
      <c r="Q106" s="12">
        <f>Раздел2!D108</f>
        <v>0</v>
      </c>
    </row>
    <row r="107" spans="1:17" ht="21" customHeight="1" x14ac:dyDescent="0.15">
      <c r="A107" s="355"/>
      <c r="B107" s="145" t="s">
        <v>485</v>
      </c>
      <c r="C107" s="64" t="s">
        <v>603</v>
      </c>
      <c r="D107" s="210">
        <v>0</v>
      </c>
      <c r="E107" s="210">
        <v>0</v>
      </c>
      <c r="F107" s="210">
        <v>0</v>
      </c>
      <c r="G107" s="210">
        <v>0</v>
      </c>
      <c r="H107" s="210">
        <v>0</v>
      </c>
      <c r="I107" s="210">
        <v>0</v>
      </c>
      <c r="J107" s="187">
        <v>0</v>
      </c>
      <c r="K107" s="187">
        <v>0</v>
      </c>
      <c r="L107" s="187">
        <v>0</v>
      </c>
      <c r="M107" s="187">
        <v>0</v>
      </c>
      <c r="N107" s="187">
        <v>0</v>
      </c>
      <c r="O107" s="187">
        <v>0</v>
      </c>
      <c r="P107" s="12">
        <f>Раздел2!F109</f>
        <v>0</v>
      </c>
      <c r="Q107" s="12">
        <f>Раздел2!D109</f>
        <v>0</v>
      </c>
    </row>
    <row r="108" spans="1:17" ht="15.75" customHeight="1" x14ac:dyDescent="0.15">
      <c r="A108" s="355"/>
      <c r="B108" s="126" t="s">
        <v>486</v>
      </c>
      <c r="C108" s="64" t="s">
        <v>604</v>
      </c>
      <c r="D108" s="210">
        <v>0</v>
      </c>
      <c r="E108" s="210">
        <v>0</v>
      </c>
      <c r="F108" s="210">
        <v>0</v>
      </c>
      <c r="G108" s="210">
        <v>0</v>
      </c>
      <c r="H108" s="210">
        <v>0</v>
      </c>
      <c r="I108" s="210">
        <v>0</v>
      </c>
      <c r="J108" s="187">
        <v>0</v>
      </c>
      <c r="K108" s="187">
        <v>0</v>
      </c>
      <c r="L108" s="187">
        <v>0</v>
      </c>
      <c r="M108" s="187">
        <v>0</v>
      </c>
      <c r="N108" s="187">
        <v>0</v>
      </c>
      <c r="O108" s="187">
        <v>0</v>
      </c>
      <c r="P108" s="12">
        <f>Раздел2!F110</f>
        <v>0</v>
      </c>
      <c r="Q108" s="12">
        <f>Раздел2!D110</f>
        <v>0</v>
      </c>
    </row>
    <row r="109" spans="1:17" ht="15.75" customHeight="1" x14ac:dyDescent="0.15">
      <c r="A109" s="355"/>
      <c r="B109" s="126" t="s">
        <v>487</v>
      </c>
      <c r="C109" s="64" t="s">
        <v>605</v>
      </c>
      <c r="D109" s="210">
        <v>0</v>
      </c>
      <c r="E109" s="210">
        <v>0</v>
      </c>
      <c r="F109" s="210">
        <v>0</v>
      </c>
      <c r="G109" s="210">
        <v>0</v>
      </c>
      <c r="H109" s="210">
        <v>0</v>
      </c>
      <c r="I109" s="210">
        <v>0</v>
      </c>
      <c r="J109" s="187">
        <v>0</v>
      </c>
      <c r="K109" s="187">
        <v>0</v>
      </c>
      <c r="L109" s="187">
        <v>0</v>
      </c>
      <c r="M109" s="187">
        <v>0</v>
      </c>
      <c r="N109" s="187">
        <v>0</v>
      </c>
      <c r="O109" s="187">
        <v>0</v>
      </c>
      <c r="P109" s="12">
        <f>Раздел2!F111</f>
        <v>0</v>
      </c>
      <c r="Q109" s="12">
        <f>Раздел2!D111</f>
        <v>0</v>
      </c>
    </row>
    <row r="110" spans="1:17" ht="15.75" customHeight="1" x14ac:dyDescent="0.15">
      <c r="A110" s="355"/>
      <c r="B110" s="126" t="s">
        <v>261</v>
      </c>
      <c r="C110" s="64" t="s">
        <v>606</v>
      </c>
      <c r="D110" s="210">
        <v>0</v>
      </c>
      <c r="E110" s="210">
        <v>0</v>
      </c>
      <c r="F110" s="210">
        <v>0</v>
      </c>
      <c r="G110" s="210">
        <v>0</v>
      </c>
      <c r="H110" s="210">
        <v>0</v>
      </c>
      <c r="I110" s="210">
        <v>0</v>
      </c>
      <c r="J110" s="187">
        <v>0</v>
      </c>
      <c r="K110" s="187">
        <v>0</v>
      </c>
      <c r="L110" s="187">
        <v>0</v>
      </c>
      <c r="M110" s="187">
        <v>0</v>
      </c>
      <c r="N110" s="187">
        <v>0</v>
      </c>
      <c r="O110" s="187">
        <v>0</v>
      </c>
      <c r="P110" s="12">
        <f>Раздел2!F112</f>
        <v>0</v>
      </c>
      <c r="Q110" s="12">
        <f>Раздел2!D112</f>
        <v>0</v>
      </c>
    </row>
    <row r="111" spans="1:17" ht="15.75" customHeight="1" x14ac:dyDescent="0.15">
      <c r="A111" s="355"/>
      <c r="B111" s="126" t="s">
        <v>262</v>
      </c>
      <c r="C111" s="64" t="s">
        <v>607</v>
      </c>
      <c r="D111" s="210">
        <v>0</v>
      </c>
      <c r="E111" s="210">
        <v>0</v>
      </c>
      <c r="F111" s="210">
        <v>0</v>
      </c>
      <c r="G111" s="210">
        <v>0</v>
      </c>
      <c r="H111" s="210">
        <v>0</v>
      </c>
      <c r="I111" s="210">
        <v>0</v>
      </c>
      <c r="J111" s="187">
        <v>0</v>
      </c>
      <c r="K111" s="187">
        <v>0</v>
      </c>
      <c r="L111" s="187">
        <v>0</v>
      </c>
      <c r="M111" s="187">
        <v>0</v>
      </c>
      <c r="N111" s="187">
        <v>0</v>
      </c>
      <c r="O111" s="187">
        <v>0</v>
      </c>
      <c r="P111" s="12">
        <f>Раздел2!F113</f>
        <v>0</v>
      </c>
      <c r="Q111" s="12">
        <f>Раздел2!D113</f>
        <v>0</v>
      </c>
    </row>
    <row r="112" spans="1:17" ht="15.75" customHeight="1" x14ac:dyDescent="0.15">
      <c r="A112" s="355"/>
      <c r="B112" s="126" t="s">
        <v>44</v>
      </c>
      <c r="C112" s="64" t="s">
        <v>608</v>
      </c>
      <c r="D112" s="210">
        <v>0</v>
      </c>
      <c r="E112" s="210">
        <v>0</v>
      </c>
      <c r="F112" s="210">
        <v>0</v>
      </c>
      <c r="G112" s="210">
        <v>0</v>
      </c>
      <c r="H112" s="210">
        <v>0</v>
      </c>
      <c r="I112" s="210">
        <v>0</v>
      </c>
      <c r="J112" s="187">
        <v>0</v>
      </c>
      <c r="K112" s="187">
        <v>0</v>
      </c>
      <c r="L112" s="187">
        <v>0</v>
      </c>
      <c r="M112" s="187">
        <v>0</v>
      </c>
      <c r="N112" s="187">
        <v>0</v>
      </c>
      <c r="O112" s="187">
        <v>0</v>
      </c>
      <c r="P112" s="12">
        <f>Раздел2!F114</f>
        <v>0</v>
      </c>
      <c r="Q112" s="12">
        <f>Раздел2!D114</f>
        <v>0</v>
      </c>
    </row>
    <row r="113" spans="1:17" ht="15.75" customHeight="1" x14ac:dyDescent="0.15">
      <c r="A113" s="355"/>
      <c r="B113" s="126" t="s">
        <v>263</v>
      </c>
      <c r="C113" s="64" t="s">
        <v>609</v>
      </c>
      <c r="D113" s="210">
        <v>0</v>
      </c>
      <c r="E113" s="210">
        <v>0</v>
      </c>
      <c r="F113" s="210">
        <v>0</v>
      </c>
      <c r="G113" s="210">
        <v>0</v>
      </c>
      <c r="H113" s="210">
        <v>0</v>
      </c>
      <c r="I113" s="210">
        <v>0</v>
      </c>
      <c r="J113" s="187">
        <v>0</v>
      </c>
      <c r="K113" s="187">
        <v>0</v>
      </c>
      <c r="L113" s="187">
        <v>0</v>
      </c>
      <c r="M113" s="187">
        <v>0</v>
      </c>
      <c r="N113" s="187">
        <v>0</v>
      </c>
      <c r="O113" s="187">
        <v>0</v>
      </c>
      <c r="P113" s="12">
        <f>Раздел2!F115</f>
        <v>0</v>
      </c>
      <c r="Q113" s="12">
        <f>Раздел2!D115</f>
        <v>0</v>
      </c>
    </row>
    <row r="114" spans="1:17" ht="15.75" customHeight="1" x14ac:dyDescent="0.15">
      <c r="A114" s="355"/>
      <c r="B114" s="126" t="s">
        <v>45</v>
      </c>
      <c r="C114" s="64" t="s">
        <v>610</v>
      </c>
      <c r="D114" s="210">
        <v>0</v>
      </c>
      <c r="E114" s="210">
        <v>0</v>
      </c>
      <c r="F114" s="210">
        <v>0</v>
      </c>
      <c r="G114" s="210">
        <v>0</v>
      </c>
      <c r="H114" s="210">
        <v>0</v>
      </c>
      <c r="I114" s="210">
        <v>0</v>
      </c>
      <c r="J114" s="187">
        <v>0</v>
      </c>
      <c r="K114" s="187">
        <v>0</v>
      </c>
      <c r="L114" s="187">
        <v>0</v>
      </c>
      <c r="M114" s="187">
        <v>0</v>
      </c>
      <c r="N114" s="187">
        <v>0</v>
      </c>
      <c r="O114" s="187">
        <v>0</v>
      </c>
      <c r="P114" s="12">
        <f>Раздел2!F116</f>
        <v>0</v>
      </c>
      <c r="Q114" s="12">
        <f>Раздел2!D116</f>
        <v>0</v>
      </c>
    </row>
    <row r="115" spans="1:17" ht="15.75" customHeight="1" x14ac:dyDescent="0.15">
      <c r="A115" s="355"/>
      <c r="B115" s="126" t="s">
        <v>46</v>
      </c>
      <c r="C115" s="64" t="s">
        <v>611</v>
      </c>
      <c r="D115" s="210">
        <v>0</v>
      </c>
      <c r="E115" s="210">
        <v>0</v>
      </c>
      <c r="F115" s="210">
        <v>0</v>
      </c>
      <c r="G115" s="210">
        <v>0</v>
      </c>
      <c r="H115" s="210">
        <v>0</v>
      </c>
      <c r="I115" s="210">
        <v>0</v>
      </c>
      <c r="J115" s="187">
        <v>0</v>
      </c>
      <c r="K115" s="187">
        <v>0</v>
      </c>
      <c r="L115" s="187">
        <v>0</v>
      </c>
      <c r="M115" s="187">
        <v>0</v>
      </c>
      <c r="N115" s="187">
        <v>0</v>
      </c>
      <c r="O115" s="187">
        <v>0</v>
      </c>
      <c r="P115" s="12">
        <f>Раздел2!F117</f>
        <v>0</v>
      </c>
      <c r="Q115" s="12">
        <f>Раздел2!D117</f>
        <v>0</v>
      </c>
    </row>
    <row r="116" spans="1:17" ht="15.75" customHeight="1" x14ac:dyDescent="0.15">
      <c r="A116" s="355"/>
      <c r="B116" s="126" t="s">
        <v>264</v>
      </c>
      <c r="C116" s="64" t="s">
        <v>612</v>
      </c>
      <c r="D116" s="210">
        <v>0</v>
      </c>
      <c r="E116" s="210">
        <v>0</v>
      </c>
      <c r="F116" s="210">
        <v>0</v>
      </c>
      <c r="G116" s="210">
        <v>0</v>
      </c>
      <c r="H116" s="210">
        <v>0</v>
      </c>
      <c r="I116" s="210">
        <v>0</v>
      </c>
      <c r="J116" s="187">
        <v>0</v>
      </c>
      <c r="K116" s="187">
        <v>0</v>
      </c>
      <c r="L116" s="187">
        <v>0</v>
      </c>
      <c r="M116" s="187">
        <v>0</v>
      </c>
      <c r="N116" s="187">
        <v>0</v>
      </c>
      <c r="O116" s="187">
        <v>0</v>
      </c>
      <c r="P116" s="12">
        <f>Раздел2!F118</f>
        <v>0</v>
      </c>
      <c r="Q116" s="12">
        <f>Раздел2!D118</f>
        <v>0</v>
      </c>
    </row>
    <row r="117" spans="1:17" ht="15.75" customHeight="1" x14ac:dyDescent="0.15">
      <c r="A117" s="355"/>
      <c r="B117" s="126" t="s">
        <v>488</v>
      </c>
      <c r="C117" s="64" t="s">
        <v>613</v>
      </c>
      <c r="D117" s="210">
        <v>0</v>
      </c>
      <c r="E117" s="210">
        <v>0</v>
      </c>
      <c r="F117" s="210">
        <v>0</v>
      </c>
      <c r="G117" s="210">
        <v>0</v>
      </c>
      <c r="H117" s="210">
        <v>0</v>
      </c>
      <c r="I117" s="210">
        <v>0</v>
      </c>
      <c r="J117" s="187">
        <v>0</v>
      </c>
      <c r="K117" s="187">
        <v>0</v>
      </c>
      <c r="L117" s="187">
        <v>0</v>
      </c>
      <c r="M117" s="187">
        <v>0</v>
      </c>
      <c r="N117" s="187">
        <v>0</v>
      </c>
      <c r="O117" s="187">
        <v>0</v>
      </c>
      <c r="P117" s="12">
        <f>Раздел2!F119</f>
        <v>0</v>
      </c>
      <c r="Q117" s="12">
        <f>Раздел2!D119</f>
        <v>0</v>
      </c>
    </row>
    <row r="118" spans="1:17" ht="15.75" customHeight="1" x14ac:dyDescent="0.15">
      <c r="A118" s="355"/>
      <c r="B118" s="126" t="s">
        <v>388</v>
      </c>
      <c r="C118" s="64" t="s">
        <v>614</v>
      </c>
      <c r="D118" s="117">
        <f>SUM(D119:D120)</f>
        <v>0</v>
      </c>
      <c r="E118" s="117">
        <f t="shared" ref="E118:O118" si="10">SUM(E119:E120)</f>
        <v>0</v>
      </c>
      <c r="F118" s="117">
        <f t="shared" si="10"/>
        <v>0</v>
      </c>
      <c r="G118" s="117">
        <f t="shared" si="10"/>
        <v>0</v>
      </c>
      <c r="H118" s="117">
        <f t="shared" si="10"/>
        <v>0</v>
      </c>
      <c r="I118" s="117">
        <f t="shared" si="10"/>
        <v>0</v>
      </c>
      <c r="J118" s="117">
        <f t="shared" si="10"/>
        <v>0</v>
      </c>
      <c r="K118" s="117">
        <f t="shared" si="10"/>
        <v>0</v>
      </c>
      <c r="L118" s="117">
        <f t="shared" si="10"/>
        <v>0</v>
      </c>
      <c r="M118" s="117">
        <f t="shared" si="10"/>
        <v>0</v>
      </c>
      <c r="N118" s="117">
        <f t="shared" si="10"/>
        <v>0</v>
      </c>
      <c r="O118" s="117">
        <f t="shared" si="10"/>
        <v>0</v>
      </c>
      <c r="P118" s="12">
        <f>Раздел2!F120</f>
        <v>0</v>
      </c>
      <c r="Q118" s="12">
        <f>Раздел2!D120</f>
        <v>0</v>
      </c>
    </row>
    <row r="119" spans="1:17" ht="21" customHeight="1" x14ac:dyDescent="0.15">
      <c r="A119" s="355"/>
      <c r="B119" s="127" t="s">
        <v>421</v>
      </c>
      <c r="C119" s="64" t="s">
        <v>615</v>
      </c>
      <c r="D119" s="210">
        <v>0</v>
      </c>
      <c r="E119" s="210">
        <v>0</v>
      </c>
      <c r="F119" s="210">
        <v>0</v>
      </c>
      <c r="G119" s="210">
        <v>0</v>
      </c>
      <c r="H119" s="210">
        <v>0</v>
      </c>
      <c r="I119" s="210">
        <v>0</v>
      </c>
      <c r="J119" s="187">
        <v>0</v>
      </c>
      <c r="K119" s="187">
        <v>0</v>
      </c>
      <c r="L119" s="187">
        <v>0</v>
      </c>
      <c r="M119" s="187">
        <v>0</v>
      </c>
      <c r="N119" s="187">
        <v>0</v>
      </c>
      <c r="O119" s="187">
        <v>0</v>
      </c>
      <c r="P119" s="12">
        <f>Раздел2!F121</f>
        <v>0</v>
      </c>
      <c r="Q119" s="12">
        <f>Раздел2!D121</f>
        <v>0</v>
      </c>
    </row>
    <row r="120" spans="1:17" ht="15.95" customHeight="1" x14ac:dyDescent="0.15">
      <c r="A120" s="355"/>
      <c r="B120" s="127" t="s">
        <v>310</v>
      </c>
      <c r="C120" s="64" t="s">
        <v>616</v>
      </c>
      <c r="D120" s="210">
        <v>0</v>
      </c>
      <c r="E120" s="210">
        <v>0</v>
      </c>
      <c r="F120" s="210">
        <v>0</v>
      </c>
      <c r="G120" s="210">
        <v>0</v>
      </c>
      <c r="H120" s="210">
        <v>0</v>
      </c>
      <c r="I120" s="210">
        <v>0</v>
      </c>
      <c r="J120" s="187">
        <v>0</v>
      </c>
      <c r="K120" s="187">
        <v>0</v>
      </c>
      <c r="L120" s="187">
        <v>0</v>
      </c>
      <c r="M120" s="187">
        <v>0</v>
      </c>
      <c r="N120" s="187">
        <v>0</v>
      </c>
      <c r="O120" s="187">
        <v>0</v>
      </c>
      <c r="P120" s="12">
        <f>Раздел2!F122</f>
        <v>0</v>
      </c>
      <c r="Q120" s="12">
        <f>Раздел2!D122</f>
        <v>0</v>
      </c>
    </row>
    <row r="121" spans="1:17" ht="15.75" customHeight="1" x14ac:dyDescent="0.15">
      <c r="A121" s="355"/>
      <c r="B121" s="126" t="s">
        <v>265</v>
      </c>
      <c r="C121" s="64" t="s">
        <v>617</v>
      </c>
      <c r="D121" s="210">
        <v>0</v>
      </c>
      <c r="E121" s="210">
        <v>0</v>
      </c>
      <c r="F121" s="210">
        <v>0</v>
      </c>
      <c r="G121" s="210">
        <v>0</v>
      </c>
      <c r="H121" s="210">
        <v>0</v>
      </c>
      <c r="I121" s="210">
        <v>0</v>
      </c>
      <c r="J121" s="187">
        <v>0</v>
      </c>
      <c r="K121" s="187">
        <v>0</v>
      </c>
      <c r="L121" s="187">
        <v>0</v>
      </c>
      <c r="M121" s="187">
        <v>0</v>
      </c>
      <c r="N121" s="187">
        <v>0</v>
      </c>
      <c r="O121" s="187">
        <v>0</v>
      </c>
      <c r="P121" s="12">
        <f>Раздел2!F123</f>
        <v>0</v>
      </c>
      <c r="Q121" s="12">
        <f>Раздел2!D123</f>
        <v>0</v>
      </c>
    </row>
    <row r="122" spans="1:17" ht="15.75" customHeight="1" x14ac:dyDescent="0.15">
      <c r="A122" s="355"/>
      <c r="B122" s="126" t="s">
        <v>47</v>
      </c>
      <c r="C122" s="64" t="s">
        <v>618</v>
      </c>
      <c r="D122" s="210">
        <v>0</v>
      </c>
      <c r="E122" s="210">
        <v>0</v>
      </c>
      <c r="F122" s="210">
        <v>0</v>
      </c>
      <c r="G122" s="210">
        <v>0</v>
      </c>
      <c r="H122" s="210">
        <v>0</v>
      </c>
      <c r="I122" s="210">
        <v>0</v>
      </c>
      <c r="J122" s="187">
        <v>0</v>
      </c>
      <c r="K122" s="187">
        <v>0</v>
      </c>
      <c r="L122" s="187">
        <v>0</v>
      </c>
      <c r="M122" s="187">
        <v>0</v>
      </c>
      <c r="N122" s="187">
        <v>0</v>
      </c>
      <c r="O122" s="187">
        <v>0</v>
      </c>
      <c r="P122" s="12">
        <f>Раздел2!F124</f>
        <v>0</v>
      </c>
      <c r="Q122" s="12">
        <f>Раздел2!D124</f>
        <v>0</v>
      </c>
    </row>
    <row r="123" spans="1:17" ht="15.75" customHeight="1" x14ac:dyDescent="0.15">
      <c r="B123" s="126" t="s">
        <v>769</v>
      </c>
      <c r="C123" s="64" t="s">
        <v>619</v>
      </c>
      <c r="D123" s="210">
        <v>0</v>
      </c>
      <c r="E123" s="210">
        <v>0</v>
      </c>
      <c r="F123" s="210">
        <v>0</v>
      </c>
      <c r="G123" s="210">
        <v>0</v>
      </c>
      <c r="H123" s="210">
        <v>0</v>
      </c>
      <c r="I123" s="210">
        <v>0</v>
      </c>
      <c r="J123" s="187">
        <v>0</v>
      </c>
      <c r="K123" s="187">
        <v>0</v>
      </c>
      <c r="L123" s="187">
        <v>0</v>
      </c>
      <c r="M123" s="187">
        <v>0</v>
      </c>
      <c r="N123" s="187">
        <v>0</v>
      </c>
      <c r="O123" s="187">
        <v>0</v>
      </c>
      <c r="P123" s="12">
        <f>Раздел2!F125</f>
        <v>0</v>
      </c>
      <c r="Q123" s="12">
        <f>Раздел2!D125</f>
        <v>0</v>
      </c>
    </row>
    <row r="124" spans="1:17" ht="15.75" customHeight="1" x14ac:dyDescent="0.15">
      <c r="B124" s="126" t="s">
        <v>48</v>
      </c>
      <c r="C124" s="64" t="s">
        <v>620</v>
      </c>
      <c r="D124" s="210">
        <v>0</v>
      </c>
      <c r="E124" s="210">
        <v>0</v>
      </c>
      <c r="F124" s="210">
        <v>0</v>
      </c>
      <c r="G124" s="210">
        <v>0</v>
      </c>
      <c r="H124" s="210">
        <v>0</v>
      </c>
      <c r="I124" s="210">
        <v>0</v>
      </c>
      <c r="J124" s="187">
        <v>0</v>
      </c>
      <c r="K124" s="187">
        <v>0</v>
      </c>
      <c r="L124" s="187">
        <v>0</v>
      </c>
      <c r="M124" s="187">
        <v>0</v>
      </c>
      <c r="N124" s="187">
        <v>0</v>
      </c>
      <c r="O124" s="187">
        <v>0</v>
      </c>
      <c r="P124" s="12">
        <f>Раздел2!F126</f>
        <v>0</v>
      </c>
      <c r="Q124" s="12">
        <f>Раздел2!D126</f>
        <v>0</v>
      </c>
    </row>
    <row r="125" spans="1:17" ht="15.75" customHeight="1" x14ac:dyDescent="0.15">
      <c r="B125" s="126" t="s">
        <v>266</v>
      </c>
      <c r="C125" s="64" t="s">
        <v>621</v>
      </c>
      <c r="D125" s="210">
        <v>0</v>
      </c>
      <c r="E125" s="210">
        <v>0</v>
      </c>
      <c r="F125" s="210">
        <v>0</v>
      </c>
      <c r="G125" s="210">
        <v>0</v>
      </c>
      <c r="H125" s="210">
        <v>0</v>
      </c>
      <c r="I125" s="210">
        <v>0</v>
      </c>
      <c r="J125" s="187">
        <v>0</v>
      </c>
      <c r="K125" s="187">
        <v>0</v>
      </c>
      <c r="L125" s="187">
        <v>0</v>
      </c>
      <c r="M125" s="187">
        <v>0</v>
      </c>
      <c r="N125" s="187">
        <v>0</v>
      </c>
      <c r="O125" s="187">
        <v>0</v>
      </c>
      <c r="P125" s="12">
        <f>Раздел2!F127</f>
        <v>0</v>
      </c>
      <c r="Q125" s="12">
        <f>Раздел2!D127</f>
        <v>0</v>
      </c>
    </row>
    <row r="126" spans="1:17" ht="15.75" customHeight="1" x14ac:dyDescent="0.15">
      <c r="B126" s="126" t="s">
        <v>389</v>
      </c>
      <c r="C126" s="64" t="s">
        <v>622</v>
      </c>
      <c r="D126" s="117">
        <f>SUM(D127:D128)</f>
        <v>0</v>
      </c>
      <c r="E126" s="117">
        <f t="shared" ref="E126:O126" si="11">SUM(E127:E128)</f>
        <v>0</v>
      </c>
      <c r="F126" s="117">
        <f t="shared" si="11"/>
        <v>0</v>
      </c>
      <c r="G126" s="117">
        <f t="shared" si="11"/>
        <v>0</v>
      </c>
      <c r="H126" s="117">
        <f t="shared" si="11"/>
        <v>0</v>
      </c>
      <c r="I126" s="117">
        <f t="shared" si="11"/>
        <v>0</v>
      </c>
      <c r="J126" s="117">
        <f t="shared" si="11"/>
        <v>0</v>
      </c>
      <c r="K126" s="117">
        <f t="shared" si="11"/>
        <v>0</v>
      </c>
      <c r="L126" s="117">
        <f t="shared" si="11"/>
        <v>0</v>
      </c>
      <c r="M126" s="117">
        <f t="shared" si="11"/>
        <v>0</v>
      </c>
      <c r="N126" s="117">
        <f t="shared" si="11"/>
        <v>0</v>
      </c>
      <c r="O126" s="117">
        <f t="shared" si="11"/>
        <v>0</v>
      </c>
      <c r="P126" s="12">
        <f>Раздел2!F128</f>
        <v>0</v>
      </c>
      <c r="Q126" s="12">
        <f>Раздел2!D128</f>
        <v>0</v>
      </c>
    </row>
    <row r="127" spans="1:17" ht="21" customHeight="1" x14ac:dyDescent="0.15">
      <c r="B127" s="127" t="s">
        <v>422</v>
      </c>
      <c r="C127" s="64" t="s">
        <v>623</v>
      </c>
      <c r="D127" s="210">
        <v>0</v>
      </c>
      <c r="E127" s="210">
        <v>0</v>
      </c>
      <c r="F127" s="210">
        <v>0</v>
      </c>
      <c r="G127" s="210">
        <v>0</v>
      </c>
      <c r="H127" s="210">
        <v>0</v>
      </c>
      <c r="I127" s="210">
        <v>0</v>
      </c>
      <c r="J127" s="187">
        <v>0</v>
      </c>
      <c r="K127" s="187">
        <v>0</v>
      </c>
      <c r="L127" s="187">
        <v>0</v>
      </c>
      <c r="M127" s="187">
        <v>0</v>
      </c>
      <c r="N127" s="187">
        <v>0</v>
      </c>
      <c r="O127" s="187">
        <v>0</v>
      </c>
      <c r="P127" s="12">
        <f>Раздел2!F129</f>
        <v>0</v>
      </c>
      <c r="Q127" s="12">
        <f>Раздел2!D129</f>
        <v>0</v>
      </c>
    </row>
    <row r="128" spans="1:17" ht="15.95" customHeight="1" x14ac:dyDescent="0.15">
      <c r="B128" s="127" t="s">
        <v>311</v>
      </c>
      <c r="C128" s="64" t="s">
        <v>624</v>
      </c>
      <c r="D128" s="210">
        <v>0</v>
      </c>
      <c r="E128" s="210">
        <v>0</v>
      </c>
      <c r="F128" s="210">
        <v>0</v>
      </c>
      <c r="G128" s="210">
        <v>0</v>
      </c>
      <c r="H128" s="210">
        <v>0</v>
      </c>
      <c r="I128" s="210">
        <v>0</v>
      </c>
      <c r="J128" s="187">
        <v>0</v>
      </c>
      <c r="K128" s="187">
        <v>0</v>
      </c>
      <c r="L128" s="187">
        <v>0</v>
      </c>
      <c r="M128" s="187">
        <v>0</v>
      </c>
      <c r="N128" s="187">
        <v>0</v>
      </c>
      <c r="O128" s="187">
        <v>0</v>
      </c>
      <c r="P128" s="12">
        <f>Раздел2!F130</f>
        <v>0</v>
      </c>
      <c r="Q128" s="12">
        <f>Раздел2!D130</f>
        <v>0</v>
      </c>
    </row>
    <row r="129" spans="2:17" ht="15.95" customHeight="1" x14ac:dyDescent="0.15">
      <c r="B129" s="126" t="s">
        <v>511</v>
      </c>
      <c r="C129" s="64" t="s">
        <v>625</v>
      </c>
      <c r="D129" s="117">
        <f>SUM(D130:D133)</f>
        <v>0</v>
      </c>
      <c r="E129" s="117">
        <f t="shared" ref="E129:O129" si="12">SUM(E130:E133)</f>
        <v>0</v>
      </c>
      <c r="F129" s="117">
        <f t="shared" si="12"/>
        <v>0</v>
      </c>
      <c r="G129" s="117">
        <f t="shared" si="12"/>
        <v>0</v>
      </c>
      <c r="H129" s="117">
        <f t="shared" si="12"/>
        <v>0</v>
      </c>
      <c r="I129" s="117">
        <f t="shared" si="12"/>
        <v>0</v>
      </c>
      <c r="J129" s="117">
        <f t="shared" si="12"/>
        <v>0</v>
      </c>
      <c r="K129" s="117">
        <f t="shared" si="12"/>
        <v>0</v>
      </c>
      <c r="L129" s="117">
        <f t="shared" si="12"/>
        <v>0</v>
      </c>
      <c r="M129" s="117">
        <f t="shared" si="12"/>
        <v>0</v>
      </c>
      <c r="N129" s="117">
        <f t="shared" si="12"/>
        <v>0</v>
      </c>
      <c r="O129" s="117">
        <f t="shared" si="12"/>
        <v>0</v>
      </c>
      <c r="P129" s="12">
        <f>Раздел2!F131</f>
        <v>32</v>
      </c>
      <c r="Q129" s="12">
        <f>Раздел2!D131</f>
        <v>1</v>
      </c>
    </row>
    <row r="130" spans="2:17" ht="21" customHeight="1" x14ac:dyDescent="0.15">
      <c r="B130" s="127" t="s">
        <v>509</v>
      </c>
      <c r="C130" s="64" t="s">
        <v>626</v>
      </c>
      <c r="D130" s="187">
        <v>0</v>
      </c>
      <c r="E130" s="187">
        <v>0</v>
      </c>
      <c r="F130" s="187">
        <v>0</v>
      </c>
      <c r="G130" s="187">
        <v>0</v>
      </c>
      <c r="H130" s="187">
        <v>0</v>
      </c>
      <c r="I130" s="187">
        <v>0</v>
      </c>
      <c r="J130" s="187">
        <v>0</v>
      </c>
      <c r="K130" s="187">
        <v>0</v>
      </c>
      <c r="L130" s="187">
        <v>0</v>
      </c>
      <c r="M130" s="187">
        <v>0</v>
      </c>
      <c r="N130" s="187">
        <v>0</v>
      </c>
      <c r="O130" s="187">
        <v>0</v>
      </c>
      <c r="P130" s="12">
        <f>Раздел2!F132</f>
        <v>32</v>
      </c>
      <c r="Q130" s="12">
        <f>Раздел2!D132</f>
        <v>1</v>
      </c>
    </row>
    <row r="131" spans="2:17" ht="15.75" customHeight="1" x14ac:dyDescent="0.15">
      <c r="B131" s="127" t="s">
        <v>489</v>
      </c>
      <c r="C131" s="64" t="s">
        <v>627</v>
      </c>
      <c r="D131" s="210">
        <v>0</v>
      </c>
      <c r="E131" s="210">
        <v>0</v>
      </c>
      <c r="F131" s="210">
        <v>0</v>
      </c>
      <c r="G131" s="210">
        <v>0</v>
      </c>
      <c r="H131" s="210">
        <v>0</v>
      </c>
      <c r="I131" s="210">
        <v>0</v>
      </c>
      <c r="J131" s="187">
        <v>0</v>
      </c>
      <c r="K131" s="187">
        <v>0</v>
      </c>
      <c r="L131" s="187">
        <v>0</v>
      </c>
      <c r="M131" s="187">
        <v>0</v>
      </c>
      <c r="N131" s="187">
        <v>0</v>
      </c>
      <c r="O131" s="187">
        <v>0</v>
      </c>
      <c r="P131" s="12">
        <f>Раздел2!F133</f>
        <v>0</v>
      </c>
      <c r="Q131" s="12">
        <f>Раздел2!D133</f>
        <v>0</v>
      </c>
    </row>
    <row r="132" spans="2:17" ht="15.75" customHeight="1" x14ac:dyDescent="0.15">
      <c r="B132" s="127" t="s">
        <v>490</v>
      </c>
      <c r="C132" s="64" t="s">
        <v>628</v>
      </c>
      <c r="D132" s="210">
        <v>0</v>
      </c>
      <c r="E132" s="210">
        <v>0</v>
      </c>
      <c r="F132" s="210">
        <v>0</v>
      </c>
      <c r="G132" s="210">
        <v>0</v>
      </c>
      <c r="H132" s="210">
        <v>0</v>
      </c>
      <c r="I132" s="210">
        <v>0</v>
      </c>
      <c r="J132" s="187">
        <v>0</v>
      </c>
      <c r="K132" s="187">
        <v>0</v>
      </c>
      <c r="L132" s="187">
        <v>0</v>
      </c>
      <c r="M132" s="187">
        <v>0</v>
      </c>
      <c r="N132" s="187">
        <v>0</v>
      </c>
      <c r="O132" s="187">
        <v>0</v>
      </c>
      <c r="P132" s="12">
        <f>Раздел2!F134</f>
        <v>0</v>
      </c>
      <c r="Q132" s="12">
        <f>Раздел2!D134</f>
        <v>0</v>
      </c>
    </row>
    <row r="133" spans="2:17" ht="15.75" customHeight="1" x14ac:dyDescent="0.15">
      <c r="B133" s="127" t="s">
        <v>491</v>
      </c>
      <c r="C133" s="64" t="s">
        <v>629</v>
      </c>
      <c r="D133" s="210">
        <v>0</v>
      </c>
      <c r="E133" s="210">
        <v>0</v>
      </c>
      <c r="F133" s="210">
        <v>0</v>
      </c>
      <c r="G133" s="210">
        <v>0</v>
      </c>
      <c r="H133" s="210">
        <v>0</v>
      </c>
      <c r="I133" s="210">
        <v>0</v>
      </c>
      <c r="J133" s="187">
        <v>0</v>
      </c>
      <c r="K133" s="187">
        <v>0</v>
      </c>
      <c r="L133" s="187">
        <v>0</v>
      </c>
      <c r="M133" s="187">
        <v>0</v>
      </c>
      <c r="N133" s="187">
        <v>0</v>
      </c>
      <c r="O133" s="187">
        <v>0</v>
      </c>
      <c r="P133" s="12">
        <f>Раздел2!F135</f>
        <v>0</v>
      </c>
      <c r="Q133" s="12">
        <f>Раздел2!D135</f>
        <v>0</v>
      </c>
    </row>
    <row r="134" spans="2:17" ht="15.75" customHeight="1" x14ac:dyDescent="0.15">
      <c r="B134" s="126" t="s">
        <v>49</v>
      </c>
      <c r="C134" s="64" t="s">
        <v>630</v>
      </c>
      <c r="D134" s="210">
        <v>0</v>
      </c>
      <c r="E134" s="210">
        <v>0</v>
      </c>
      <c r="F134" s="210">
        <v>0</v>
      </c>
      <c r="G134" s="210">
        <v>0</v>
      </c>
      <c r="H134" s="210">
        <v>0</v>
      </c>
      <c r="I134" s="210">
        <v>0</v>
      </c>
      <c r="J134" s="187">
        <v>0</v>
      </c>
      <c r="K134" s="187">
        <v>0</v>
      </c>
      <c r="L134" s="187">
        <v>0</v>
      </c>
      <c r="M134" s="187">
        <v>0</v>
      </c>
      <c r="N134" s="187">
        <v>0</v>
      </c>
      <c r="O134" s="187">
        <v>0</v>
      </c>
      <c r="P134" s="12">
        <f>Раздел2!F136</f>
        <v>0</v>
      </c>
      <c r="Q134" s="12">
        <f>Раздел2!D136</f>
        <v>0</v>
      </c>
    </row>
    <row r="135" spans="2:17" ht="15.75" customHeight="1" x14ac:dyDescent="0.15">
      <c r="B135" s="126" t="s">
        <v>390</v>
      </c>
      <c r="C135" s="64" t="s">
        <v>631</v>
      </c>
      <c r="D135" s="117">
        <f>SUM(D136:D140)</f>
        <v>0</v>
      </c>
      <c r="E135" s="117">
        <f t="shared" ref="E135:O135" si="13">SUM(E136:E140)</f>
        <v>0</v>
      </c>
      <c r="F135" s="117">
        <f t="shared" si="13"/>
        <v>0</v>
      </c>
      <c r="G135" s="117">
        <f t="shared" si="13"/>
        <v>0</v>
      </c>
      <c r="H135" s="117">
        <f t="shared" si="13"/>
        <v>0</v>
      </c>
      <c r="I135" s="117">
        <f t="shared" si="13"/>
        <v>0</v>
      </c>
      <c r="J135" s="117">
        <f t="shared" si="13"/>
        <v>0</v>
      </c>
      <c r="K135" s="117">
        <f t="shared" si="13"/>
        <v>0</v>
      </c>
      <c r="L135" s="117">
        <f t="shared" si="13"/>
        <v>0</v>
      </c>
      <c r="M135" s="117">
        <f t="shared" si="13"/>
        <v>0</v>
      </c>
      <c r="N135" s="117">
        <f t="shared" si="13"/>
        <v>0</v>
      </c>
      <c r="O135" s="117">
        <f t="shared" si="13"/>
        <v>0</v>
      </c>
      <c r="P135" s="12">
        <f>Раздел2!F137</f>
        <v>23</v>
      </c>
      <c r="Q135" s="12">
        <f>Раздел2!D137</f>
        <v>1</v>
      </c>
    </row>
    <row r="136" spans="2:17" ht="21" customHeight="1" x14ac:dyDescent="0.15">
      <c r="B136" s="127" t="s">
        <v>423</v>
      </c>
      <c r="C136" s="64" t="s">
        <v>632</v>
      </c>
      <c r="D136" s="210">
        <v>0</v>
      </c>
      <c r="E136" s="210">
        <v>0</v>
      </c>
      <c r="F136" s="210">
        <v>0</v>
      </c>
      <c r="G136" s="210">
        <v>0</v>
      </c>
      <c r="H136" s="210">
        <v>0</v>
      </c>
      <c r="I136" s="210">
        <v>0</v>
      </c>
      <c r="J136" s="187">
        <v>0</v>
      </c>
      <c r="K136" s="187">
        <v>0</v>
      </c>
      <c r="L136" s="187">
        <v>0</v>
      </c>
      <c r="M136" s="187">
        <v>0</v>
      </c>
      <c r="N136" s="187">
        <v>0</v>
      </c>
      <c r="O136" s="187">
        <v>0</v>
      </c>
      <c r="P136" s="12">
        <f>Раздел2!F138</f>
        <v>0</v>
      </c>
      <c r="Q136" s="12">
        <f>Раздел2!D138</f>
        <v>0</v>
      </c>
    </row>
    <row r="137" spans="2:17" ht="15.75" customHeight="1" x14ac:dyDescent="0.15">
      <c r="B137" s="127" t="s">
        <v>335</v>
      </c>
      <c r="C137" s="64" t="s">
        <v>633</v>
      </c>
      <c r="D137" s="187">
        <v>0</v>
      </c>
      <c r="E137" s="187">
        <v>0</v>
      </c>
      <c r="F137" s="187">
        <v>0</v>
      </c>
      <c r="G137" s="187">
        <v>0</v>
      </c>
      <c r="H137" s="187">
        <v>0</v>
      </c>
      <c r="I137" s="187">
        <v>0</v>
      </c>
      <c r="J137" s="187">
        <v>0</v>
      </c>
      <c r="K137" s="187">
        <v>0</v>
      </c>
      <c r="L137" s="187">
        <v>0</v>
      </c>
      <c r="M137" s="187">
        <v>0</v>
      </c>
      <c r="N137" s="187">
        <v>0</v>
      </c>
      <c r="O137" s="187">
        <v>0</v>
      </c>
      <c r="P137" s="12">
        <f>Раздел2!F139</f>
        <v>23</v>
      </c>
      <c r="Q137" s="12">
        <f>Раздел2!D139</f>
        <v>1</v>
      </c>
    </row>
    <row r="138" spans="2:17" ht="15.75" customHeight="1" x14ac:dyDescent="0.15">
      <c r="B138" s="127" t="s">
        <v>750</v>
      </c>
      <c r="C138" s="64" t="s">
        <v>634</v>
      </c>
      <c r="D138" s="210">
        <v>0</v>
      </c>
      <c r="E138" s="210">
        <v>0</v>
      </c>
      <c r="F138" s="210">
        <v>0</v>
      </c>
      <c r="G138" s="210">
        <v>0</v>
      </c>
      <c r="H138" s="210">
        <v>0</v>
      </c>
      <c r="I138" s="210">
        <v>0</v>
      </c>
      <c r="J138" s="187">
        <v>0</v>
      </c>
      <c r="K138" s="187">
        <v>0</v>
      </c>
      <c r="L138" s="187">
        <v>0</v>
      </c>
      <c r="M138" s="187">
        <v>0</v>
      </c>
      <c r="N138" s="187">
        <v>0</v>
      </c>
      <c r="O138" s="187">
        <v>0</v>
      </c>
      <c r="P138" s="12">
        <f>Раздел2!F140</f>
        <v>0</v>
      </c>
      <c r="Q138" s="12">
        <f>Раздел2!D140</f>
        <v>0</v>
      </c>
    </row>
    <row r="139" spans="2:17" ht="15.75" customHeight="1" x14ac:dyDescent="0.15">
      <c r="B139" s="127" t="s">
        <v>336</v>
      </c>
      <c r="C139" s="64" t="s">
        <v>635</v>
      </c>
      <c r="D139" s="210">
        <v>0</v>
      </c>
      <c r="E139" s="210">
        <v>0</v>
      </c>
      <c r="F139" s="210">
        <v>0</v>
      </c>
      <c r="G139" s="210">
        <v>0</v>
      </c>
      <c r="H139" s="210">
        <v>0</v>
      </c>
      <c r="I139" s="210">
        <v>0</v>
      </c>
      <c r="J139" s="187">
        <v>0</v>
      </c>
      <c r="K139" s="187">
        <v>0</v>
      </c>
      <c r="L139" s="187">
        <v>0</v>
      </c>
      <c r="M139" s="187">
        <v>0</v>
      </c>
      <c r="N139" s="187">
        <v>0</v>
      </c>
      <c r="O139" s="187">
        <v>0</v>
      </c>
      <c r="P139" s="12">
        <f>Раздел2!F141</f>
        <v>0</v>
      </c>
      <c r="Q139" s="12">
        <f>Раздел2!D141</f>
        <v>0</v>
      </c>
    </row>
    <row r="140" spans="2:17" ht="15.75" customHeight="1" x14ac:dyDescent="0.15">
      <c r="B140" s="127" t="s">
        <v>337</v>
      </c>
      <c r="C140" s="64" t="s">
        <v>636</v>
      </c>
      <c r="D140" s="210">
        <v>0</v>
      </c>
      <c r="E140" s="210">
        <v>0</v>
      </c>
      <c r="F140" s="210">
        <v>0</v>
      </c>
      <c r="G140" s="210">
        <v>0</v>
      </c>
      <c r="H140" s="210">
        <v>0</v>
      </c>
      <c r="I140" s="210">
        <v>0</v>
      </c>
      <c r="J140" s="187">
        <v>0</v>
      </c>
      <c r="K140" s="187">
        <v>0</v>
      </c>
      <c r="L140" s="187">
        <v>0</v>
      </c>
      <c r="M140" s="187">
        <v>0</v>
      </c>
      <c r="N140" s="187">
        <v>0</v>
      </c>
      <c r="O140" s="187">
        <v>0</v>
      </c>
      <c r="P140" s="12">
        <f>Раздел2!F142</f>
        <v>0</v>
      </c>
      <c r="Q140" s="12">
        <f>Раздел2!D142</f>
        <v>0</v>
      </c>
    </row>
    <row r="141" spans="2:17" ht="15.75" customHeight="1" x14ac:dyDescent="0.15">
      <c r="B141" s="126" t="s">
        <v>267</v>
      </c>
      <c r="C141" s="64" t="s">
        <v>637</v>
      </c>
      <c r="D141" s="210">
        <v>0</v>
      </c>
      <c r="E141" s="210">
        <v>0</v>
      </c>
      <c r="F141" s="210">
        <v>0</v>
      </c>
      <c r="G141" s="210">
        <v>0</v>
      </c>
      <c r="H141" s="210">
        <v>0</v>
      </c>
      <c r="I141" s="210">
        <v>0</v>
      </c>
      <c r="J141" s="187">
        <v>0</v>
      </c>
      <c r="K141" s="187">
        <v>0</v>
      </c>
      <c r="L141" s="187">
        <v>0</v>
      </c>
      <c r="M141" s="187">
        <v>0</v>
      </c>
      <c r="N141" s="187">
        <v>0</v>
      </c>
      <c r="O141" s="187">
        <v>0</v>
      </c>
      <c r="P141" s="12">
        <f>Раздел2!F143</f>
        <v>0</v>
      </c>
      <c r="Q141" s="12">
        <f>Раздел2!D143</f>
        <v>0</v>
      </c>
    </row>
    <row r="142" spans="2:17" ht="15.75" customHeight="1" x14ac:dyDescent="0.15">
      <c r="B142" s="126" t="s">
        <v>268</v>
      </c>
      <c r="C142" s="64" t="s">
        <v>638</v>
      </c>
      <c r="D142" s="210">
        <v>0</v>
      </c>
      <c r="E142" s="210">
        <v>0</v>
      </c>
      <c r="F142" s="210">
        <v>0</v>
      </c>
      <c r="G142" s="210">
        <v>0</v>
      </c>
      <c r="H142" s="210">
        <v>0</v>
      </c>
      <c r="I142" s="210">
        <v>0</v>
      </c>
      <c r="J142" s="187">
        <v>0</v>
      </c>
      <c r="K142" s="187">
        <v>0</v>
      </c>
      <c r="L142" s="187">
        <v>0</v>
      </c>
      <c r="M142" s="187">
        <v>0</v>
      </c>
      <c r="N142" s="187">
        <v>0</v>
      </c>
      <c r="O142" s="187">
        <v>0</v>
      </c>
      <c r="P142" s="12">
        <f>Раздел2!F144</f>
        <v>0</v>
      </c>
      <c r="Q142" s="12">
        <f>Раздел2!D144</f>
        <v>0</v>
      </c>
    </row>
    <row r="143" spans="2:17" ht="15.75" customHeight="1" x14ac:dyDescent="0.15">
      <c r="B143" s="126" t="s">
        <v>269</v>
      </c>
      <c r="C143" s="64" t="s">
        <v>639</v>
      </c>
      <c r="D143" s="210">
        <v>0</v>
      </c>
      <c r="E143" s="210">
        <v>0</v>
      </c>
      <c r="F143" s="210">
        <v>0</v>
      </c>
      <c r="G143" s="210">
        <v>0</v>
      </c>
      <c r="H143" s="210">
        <v>0</v>
      </c>
      <c r="I143" s="210">
        <v>0</v>
      </c>
      <c r="J143" s="187">
        <v>0</v>
      </c>
      <c r="K143" s="187">
        <v>0</v>
      </c>
      <c r="L143" s="187">
        <v>0</v>
      </c>
      <c r="M143" s="187">
        <v>0</v>
      </c>
      <c r="N143" s="187">
        <v>0</v>
      </c>
      <c r="O143" s="187">
        <v>0</v>
      </c>
      <c r="P143" s="12">
        <f>Раздел2!F145</f>
        <v>0</v>
      </c>
      <c r="Q143" s="12">
        <f>Раздел2!D145</f>
        <v>0</v>
      </c>
    </row>
    <row r="144" spans="2:17" ht="15.95" customHeight="1" x14ac:dyDescent="0.15">
      <c r="B144" s="126" t="s">
        <v>391</v>
      </c>
      <c r="C144" s="64" t="s">
        <v>640</v>
      </c>
      <c r="D144" s="117">
        <f>SUM(D145:D148)</f>
        <v>0</v>
      </c>
      <c r="E144" s="117">
        <f t="shared" ref="E144:O144" si="14">SUM(E145:E148)</f>
        <v>0</v>
      </c>
      <c r="F144" s="117">
        <f t="shared" si="14"/>
        <v>0</v>
      </c>
      <c r="G144" s="117">
        <f>SUM(G145:G148)</f>
        <v>0</v>
      </c>
      <c r="H144" s="117">
        <f t="shared" si="14"/>
        <v>0</v>
      </c>
      <c r="I144" s="117">
        <f t="shared" si="14"/>
        <v>0</v>
      </c>
      <c r="J144" s="117">
        <f t="shared" si="14"/>
        <v>0</v>
      </c>
      <c r="K144" s="117">
        <f t="shared" si="14"/>
        <v>0</v>
      </c>
      <c r="L144" s="117">
        <f t="shared" si="14"/>
        <v>0</v>
      </c>
      <c r="M144" s="117">
        <f t="shared" si="14"/>
        <v>0</v>
      </c>
      <c r="N144" s="117">
        <f t="shared" si="14"/>
        <v>0</v>
      </c>
      <c r="O144" s="117">
        <f t="shared" si="14"/>
        <v>0</v>
      </c>
      <c r="P144" s="12">
        <f>Раздел2!F146</f>
        <v>0</v>
      </c>
      <c r="Q144" s="12">
        <f>Раздел2!D146</f>
        <v>0</v>
      </c>
    </row>
    <row r="145" spans="2:17" ht="21" customHeight="1" x14ac:dyDescent="0.15">
      <c r="B145" s="127" t="s">
        <v>424</v>
      </c>
      <c r="C145" s="64" t="s">
        <v>641</v>
      </c>
      <c r="D145" s="210">
        <v>0</v>
      </c>
      <c r="E145" s="210">
        <v>0</v>
      </c>
      <c r="F145" s="210">
        <v>0</v>
      </c>
      <c r="G145" s="210">
        <v>0</v>
      </c>
      <c r="H145" s="210">
        <v>0</v>
      </c>
      <c r="I145" s="210">
        <v>0</v>
      </c>
      <c r="J145" s="187">
        <v>0</v>
      </c>
      <c r="K145" s="187">
        <v>0</v>
      </c>
      <c r="L145" s="187">
        <v>0</v>
      </c>
      <c r="M145" s="187">
        <v>0</v>
      </c>
      <c r="N145" s="187">
        <v>0</v>
      </c>
      <c r="O145" s="187">
        <v>0</v>
      </c>
      <c r="P145" s="12">
        <f>Раздел2!F147</f>
        <v>0</v>
      </c>
      <c r="Q145" s="12">
        <f>Раздел2!D147</f>
        <v>0</v>
      </c>
    </row>
    <row r="146" spans="2:17" ht="15.75" customHeight="1" x14ac:dyDescent="0.15">
      <c r="B146" s="127" t="s">
        <v>293</v>
      </c>
      <c r="C146" s="64" t="s">
        <v>642</v>
      </c>
      <c r="D146" s="210">
        <v>0</v>
      </c>
      <c r="E146" s="210">
        <v>0</v>
      </c>
      <c r="F146" s="210">
        <v>0</v>
      </c>
      <c r="G146" s="210">
        <v>0</v>
      </c>
      <c r="H146" s="210">
        <v>0</v>
      </c>
      <c r="I146" s="210">
        <v>0</v>
      </c>
      <c r="J146" s="187">
        <v>0</v>
      </c>
      <c r="K146" s="187">
        <v>0</v>
      </c>
      <c r="L146" s="187">
        <v>0</v>
      </c>
      <c r="M146" s="187">
        <v>0</v>
      </c>
      <c r="N146" s="187">
        <v>0</v>
      </c>
      <c r="O146" s="187">
        <v>0</v>
      </c>
      <c r="P146" s="12">
        <f>Раздел2!F148</f>
        <v>0</v>
      </c>
      <c r="Q146" s="12">
        <f>Раздел2!D148</f>
        <v>0</v>
      </c>
    </row>
    <row r="147" spans="2:17" ht="15.75" customHeight="1" x14ac:dyDescent="0.15">
      <c r="B147" s="127" t="s">
        <v>294</v>
      </c>
      <c r="C147" s="64" t="s">
        <v>643</v>
      </c>
      <c r="D147" s="210">
        <v>0</v>
      </c>
      <c r="E147" s="210">
        <v>0</v>
      </c>
      <c r="F147" s="210">
        <v>0</v>
      </c>
      <c r="G147" s="210">
        <v>0</v>
      </c>
      <c r="H147" s="210">
        <v>0</v>
      </c>
      <c r="I147" s="210">
        <v>0</v>
      </c>
      <c r="J147" s="187">
        <v>0</v>
      </c>
      <c r="K147" s="187">
        <v>0</v>
      </c>
      <c r="L147" s="187">
        <v>0</v>
      </c>
      <c r="M147" s="187">
        <v>0</v>
      </c>
      <c r="N147" s="187">
        <v>0</v>
      </c>
      <c r="O147" s="187">
        <v>0</v>
      </c>
      <c r="P147" s="12">
        <f>Раздел2!F149</f>
        <v>0</v>
      </c>
      <c r="Q147" s="12">
        <f>Раздел2!D149</f>
        <v>0</v>
      </c>
    </row>
    <row r="148" spans="2:17" ht="15.75" customHeight="1" x14ac:dyDescent="0.15">
      <c r="B148" s="127" t="s">
        <v>510</v>
      </c>
      <c r="C148" s="64" t="s">
        <v>644</v>
      </c>
      <c r="D148" s="210">
        <v>0</v>
      </c>
      <c r="E148" s="210">
        <v>0</v>
      </c>
      <c r="F148" s="210">
        <v>0</v>
      </c>
      <c r="G148" s="210">
        <v>0</v>
      </c>
      <c r="H148" s="210">
        <v>0</v>
      </c>
      <c r="I148" s="210">
        <v>0</v>
      </c>
      <c r="J148" s="187">
        <v>0</v>
      </c>
      <c r="K148" s="187">
        <v>0</v>
      </c>
      <c r="L148" s="187">
        <v>0</v>
      </c>
      <c r="M148" s="187">
        <v>0</v>
      </c>
      <c r="N148" s="187">
        <v>0</v>
      </c>
      <c r="O148" s="187">
        <v>0</v>
      </c>
      <c r="P148" s="12">
        <f>Раздел2!F150</f>
        <v>0</v>
      </c>
      <c r="Q148" s="12">
        <f>Раздел2!D150</f>
        <v>0</v>
      </c>
    </row>
    <row r="149" spans="2:17" ht="15.75" customHeight="1" x14ac:dyDescent="0.15">
      <c r="B149" s="126" t="s">
        <v>492</v>
      </c>
      <c r="C149" s="64" t="s">
        <v>645</v>
      </c>
      <c r="D149" s="210">
        <v>0</v>
      </c>
      <c r="E149" s="210">
        <v>0</v>
      </c>
      <c r="F149" s="210">
        <v>0</v>
      </c>
      <c r="G149" s="210">
        <v>0</v>
      </c>
      <c r="H149" s="210">
        <v>0</v>
      </c>
      <c r="I149" s="210">
        <v>0</v>
      </c>
      <c r="J149" s="187">
        <v>0</v>
      </c>
      <c r="K149" s="187">
        <v>0</v>
      </c>
      <c r="L149" s="187">
        <v>0</v>
      </c>
      <c r="M149" s="187">
        <v>0</v>
      </c>
      <c r="N149" s="187">
        <v>0</v>
      </c>
      <c r="O149" s="187">
        <v>0</v>
      </c>
      <c r="P149" s="12">
        <f>Раздел2!F151</f>
        <v>0</v>
      </c>
      <c r="Q149" s="12">
        <f>Раздел2!D151</f>
        <v>0</v>
      </c>
    </row>
    <row r="150" spans="2:17" ht="15.75" customHeight="1" x14ac:dyDescent="0.15">
      <c r="B150" s="126" t="s">
        <v>493</v>
      </c>
      <c r="C150" s="64" t="s">
        <v>646</v>
      </c>
      <c r="D150" s="210">
        <v>0</v>
      </c>
      <c r="E150" s="210">
        <v>0</v>
      </c>
      <c r="F150" s="210">
        <v>0</v>
      </c>
      <c r="G150" s="210">
        <v>0</v>
      </c>
      <c r="H150" s="210">
        <v>0</v>
      </c>
      <c r="I150" s="210">
        <v>0</v>
      </c>
      <c r="J150" s="187">
        <v>0</v>
      </c>
      <c r="K150" s="187">
        <v>0</v>
      </c>
      <c r="L150" s="187">
        <v>0</v>
      </c>
      <c r="M150" s="187">
        <v>0</v>
      </c>
      <c r="N150" s="187">
        <v>0</v>
      </c>
      <c r="O150" s="187">
        <v>0</v>
      </c>
      <c r="P150" s="12">
        <f>Раздел2!F152</f>
        <v>0</v>
      </c>
      <c r="Q150" s="12">
        <f>Раздел2!D152</f>
        <v>0</v>
      </c>
    </row>
    <row r="151" spans="2:17" ht="15.75" customHeight="1" x14ac:dyDescent="0.15">
      <c r="B151" s="126" t="s">
        <v>50</v>
      </c>
      <c r="C151" s="64" t="s">
        <v>647</v>
      </c>
      <c r="D151" s="210">
        <v>0</v>
      </c>
      <c r="E151" s="210">
        <v>0</v>
      </c>
      <c r="F151" s="210">
        <v>0</v>
      </c>
      <c r="G151" s="210">
        <v>0</v>
      </c>
      <c r="H151" s="210">
        <v>0</v>
      </c>
      <c r="I151" s="210">
        <v>0</v>
      </c>
      <c r="J151" s="187">
        <v>0</v>
      </c>
      <c r="K151" s="187">
        <v>0</v>
      </c>
      <c r="L151" s="187">
        <v>0</v>
      </c>
      <c r="M151" s="187">
        <v>0</v>
      </c>
      <c r="N151" s="187">
        <v>0</v>
      </c>
      <c r="O151" s="187">
        <v>0</v>
      </c>
      <c r="P151" s="12">
        <f>Раздел2!F153</f>
        <v>0</v>
      </c>
      <c r="Q151" s="12">
        <f>Раздел2!D153</f>
        <v>0</v>
      </c>
    </row>
    <row r="152" spans="2:17" ht="15.75" customHeight="1" x14ac:dyDescent="0.15">
      <c r="B152" s="126" t="s">
        <v>270</v>
      </c>
      <c r="C152" s="64" t="s">
        <v>648</v>
      </c>
      <c r="D152" s="210">
        <v>0</v>
      </c>
      <c r="E152" s="210">
        <v>0</v>
      </c>
      <c r="F152" s="210">
        <v>0</v>
      </c>
      <c r="G152" s="210">
        <v>0</v>
      </c>
      <c r="H152" s="210">
        <v>0</v>
      </c>
      <c r="I152" s="210">
        <v>0</v>
      </c>
      <c r="J152" s="187">
        <v>0</v>
      </c>
      <c r="K152" s="187">
        <v>0</v>
      </c>
      <c r="L152" s="187">
        <v>0</v>
      </c>
      <c r="M152" s="187">
        <v>0</v>
      </c>
      <c r="N152" s="187">
        <v>0</v>
      </c>
      <c r="O152" s="187">
        <v>0</v>
      </c>
      <c r="P152" s="12">
        <f>Раздел2!F154</f>
        <v>0</v>
      </c>
      <c r="Q152" s="12">
        <f>Раздел2!D154</f>
        <v>0</v>
      </c>
    </row>
    <row r="153" spans="2:17" ht="15.75" customHeight="1" x14ac:dyDescent="0.15">
      <c r="B153" s="126" t="s">
        <v>271</v>
      </c>
      <c r="C153" s="64" t="s">
        <v>649</v>
      </c>
      <c r="D153" s="210">
        <v>0</v>
      </c>
      <c r="E153" s="210">
        <v>0</v>
      </c>
      <c r="F153" s="210">
        <v>0</v>
      </c>
      <c r="G153" s="210">
        <v>0</v>
      </c>
      <c r="H153" s="210">
        <v>0</v>
      </c>
      <c r="I153" s="210">
        <v>0</v>
      </c>
      <c r="J153" s="187">
        <v>0</v>
      </c>
      <c r="K153" s="187">
        <v>0</v>
      </c>
      <c r="L153" s="187">
        <v>0</v>
      </c>
      <c r="M153" s="187">
        <v>0</v>
      </c>
      <c r="N153" s="187">
        <v>0</v>
      </c>
      <c r="O153" s="187">
        <v>0</v>
      </c>
      <c r="P153" s="12">
        <f>Раздел2!F155</f>
        <v>0</v>
      </c>
      <c r="Q153" s="12">
        <f>Раздел2!D155</f>
        <v>0</v>
      </c>
    </row>
    <row r="154" spans="2:17" ht="15.75" customHeight="1" x14ac:dyDescent="0.15">
      <c r="B154" s="126" t="s">
        <v>51</v>
      </c>
      <c r="C154" s="64" t="s">
        <v>650</v>
      </c>
      <c r="D154" s="210">
        <v>0</v>
      </c>
      <c r="E154" s="210">
        <v>0</v>
      </c>
      <c r="F154" s="210">
        <v>0</v>
      </c>
      <c r="G154" s="210">
        <v>0</v>
      </c>
      <c r="H154" s="210">
        <v>0</v>
      </c>
      <c r="I154" s="210">
        <v>0</v>
      </c>
      <c r="J154" s="187">
        <v>0</v>
      </c>
      <c r="K154" s="187">
        <v>0</v>
      </c>
      <c r="L154" s="187">
        <v>0</v>
      </c>
      <c r="M154" s="187">
        <v>0</v>
      </c>
      <c r="N154" s="187">
        <v>0</v>
      </c>
      <c r="O154" s="187">
        <v>0</v>
      </c>
      <c r="P154" s="12">
        <f>Раздел2!F156</f>
        <v>0</v>
      </c>
      <c r="Q154" s="12">
        <f>Раздел2!D156</f>
        <v>0</v>
      </c>
    </row>
    <row r="155" spans="2:17" ht="15.75" customHeight="1" x14ac:dyDescent="0.15">
      <c r="B155" s="126" t="s">
        <v>272</v>
      </c>
      <c r="C155" s="64" t="s">
        <v>651</v>
      </c>
      <c r="D155" s="210">
        <v>0</v>
      </c>
      <c r="E155" s="210">
        <v>0</v>
      </c>
      <c r="F155" s="210">
        <v>0</v>
      </c>
      <c r="G155" s="210">
        <v>0</v>
      </c>
      <c r="H155" s="210">
        <v>0</v>
      </c>
      <c r="I155" s="210">
        <v>0</v>
      </c>
      <c r="J155" s="187">
        <v>0</v>
      </c>
      <c r="K155" s="187">
        <v>0</v>
      </c>
      <c r="L155" s="187">
        <v>0</v>
      </c>
      <c r="M155" s="187">
        <v>0</v>
      </c>
      <c r="N155" s="187">
        <v>0</v>
      </c>
      <c r="O155" s="187">
        <v>0</v>
      </c>
      <c r="P155" s="12">
        <f>Раздел2!F157</f>
        <v>0</v>
      </c>
      <c r="Q155" s="12">
        <f>Раздел2!D157</f>
        <v>0</v>
      </c>
    </row>
    <row r="156" spans="2:17" ht="15.75" customHeight="1" x14ac:dyDescent="0.15">
      <c r="B156" s="126" t="s">
        <v>52</v>
      </c>
      <c r="C156" s="64" t="s">
        <v>652</v>
      </c>
      <c r="D156" s="210">
        <v>0</v>
      </c>
      <c r="E156" s="210">
        <v>0</v>
      </c>
      <c r="F156" s="210">
        <v>0</v>
      </c>
      <c r="G156" s="210">
        <v>0</v>
      </c>
      <c r="H156" s="210">
        <v>0</v>
      </c>
      <c r="I156" s="210">
        <v>0</v>
      </c>
      <c r="J156" s="187">
        <v>0</v>
      </c>
      <c r="K156" s="187">
        <v>0</v>
      </c>
      <c r="L156" s="187">
        <v>0</v>
      </c>
      <c r="M156" s="187">
        <v>0</v>
      </c>
      <c r="N156" s="187">
        <v>0</v>
      </c>
      <c r="O156" s="187">
        <v>0</v>
      </c>
      <c r="P156" s="12">
        <f>Раздел2!F158</f>
        <v>0</v>
      </c>
      <c r="Q156" s="12">
        <f>Раздел2!D158</f>
        <v>0</v>
      </c>
    </row>
    <row r="157" spans="2:17" ht="15.75" customHeight="1" x14ac:dyDescent="0.15">
      <c r="B157" s="126" t="s">
        <v>53</v>
      </c>
      <c r="C157" s="64" t="s">
        <v>653</v>
      </c>
      <c r="D157" s="210">
        <v>0</v>
      </c>
      <c r="E157" s="210">
        <v>0</v>
      </c>
      <c r="F157" s="210">
        <v>0</v>
      </c>
      <c r="G157" s="210">
        <v>0</v>
      </c>
      <c r="H157" s="210">
        <v>0</v>
      </c>
      <c r="I157" s="210">
        <v>0</v>
      </c>
      <c r="J157" s="187">
        <v>0</v>
      </c>
      <c r="K157" s="187">
        <v>0</v>
      </c>
      <c r="L157" s="187">
        <v>0</v>
      </c>
      <c r="M157" s="187">
        <v>0</v>
      </c>
      <c r="N157" s="187">
        <v>0</v>
      </c>
      <c r="O157" s="187">
        <v>0</v>
      </c>
      <c r="P157" s="12">
        <f>Раздел2!F159</f>
        <v>0</v>
      </c>
      <c r="Q157" s="12">
        <f>Раздел2!D159</f>
        <v>0</v>
      </c>
    </row>
    <row r="158" spans="2:17" ht="15.75" customHeight="1" x14ac:dyDescent="0.15">
      <c r="B158" s="126" t="s">
        <v>494</v>
      </c>
      <c r="C158" s="64" t="s">
        <v>654</v>
      </c>
      <c r="D158" s="210">
        <v>0</v>
      </c>
      <c r="E158" s="210">
        <v>0</v>
      </c>
      <c r="F158" s="210">
        <v>0</v>
      </c>
      <c r="G158" s="210">
        <v>0</v>
      </c>
      <c r="H158" s="210">
        <v>0</v>
      </c>
      <c r="I158" s="210">
        <v>0</v>
      </c>
      <c r="J158" s="187">
        <v>0</v>
      </c>
      <c r="K158" s="187">
        <v>0</v>
      </c>
      <c r="L158" s="187">
        <v>0</v>
      </c>
      <c r="M158" s="187">
        <v>0</v>
      </c>
      <c r="N158" s="187">
        <v>0</v>
      </c>
      <c r="O158" s="187">
        <v>0</v>
      </c>
      <c r="P158" s="12">
        <f>Раздел2!F160</f>
        <v>0</v>
      </c>
      <c r="Q158" s="12">
        <f>Раздел2!D160</f>
        <v>0</v>
      </c>
    </row>
    <row r="159" spans="2:17" ht="15.75" customHeight="1" x14ac:dyDescent="0.15">
      <c r="B159" s="126" t="s">
        <v>54</v>
      </c>
      <c r="C159" s="64" t="s">
        <v>655</v>
      </c>
      <c r="D159" s="210">
        <v>0</v>
      </c>
      <c r="E159" s="210">
        <v>0</v>
      </c>
      <c r="F159" s="210">
        <v>0</v>
      </c>
      <c r="G159" s="210">
        <v>0</v>
      </c>
      <c r="H159" s="210">
        <v>0</v>
      </c>
      <c r="I159" s="210">
        <v>0</v>
      </c>
      <c r="J159" s="187">
        <v>0</v>
      </c>
      <c r="K159" s="187">
        <v>0</v>
      </c>
      <c r="L159" s="187">
        <v>0</v>
      </c>
      <c r="M159" s="187">
        <v>0</v>
      </c>
      <c r="N159" s="187">
        <v>0</v>
      </c>
      <c r="O159" s="187">
        <v>0</v>
      </c>
      <c r="P159" s="12">
        <f>Раздел2!F161</f>
        <v>0</v>
      </c>
      <c r="Q159" s="12">
        <f>Раздел2!D161</f>
        <v>0</v>
      </c>
    </row>
    <row r="160" spans="2:17" ht="15.75" customHeight="1" x14ac:dyDescent="0.15">
      <c r="B160" s="126" t="s">
        <v>55</v>
      </c>
      <c r="C160" s="64" t="s">
        <v>656</v>
      </c>
      <c r="D160" s="210">
        <v>0</v>
      </c>
      <c r="E160" s="210">
        <v>0</v>
      </c>
      <c r="F160" s="210">
        <v>0</v>
      </c>
      <c r="G160" s="210">
        <v>0</v>
      </c>
      <c r="H160" s="210">
        <v>0</v>
      </c>
      <c r="I160" s="210">
        <v>0</v>
      </c>
      <c r="J160" s="187">
        <v>0</v>
      </c>
      <c r="K160" s="187">
        <v>0</v>
      </c>
      <c r="L160" s="187">
        <v>0</v>
      </c>
      <c r="M160" s="187">
        <v>0</v>
      </c>
      <c r="N160" s="187">
        <v>0</v>
      </c>
      <c r="O160" s="187">
        <v>0</v>
      </c>
      <c r="P160" s="12">
        <f>Раздел2!F162</f>
        <v>0</v>
      </c>
      <c r="Q160" s="12">
        <f>Раздел2!D162</f>
        <v>0</v>
      </c>
    </row>
    <row r="161" spans="2:17" ht="15.75" customHeight="1" x14ac:dyDescent="0.15">
      <c r="B161" s="126" t="s">
        <v>273</v>
      </c>
      <c r="C161" s="64" t="s">
        <v>657</v>
      </c>
      <c r="D161" s="210">
        <v>0</v>
      </c>
      <c r="E161" s="210">
        <v>0</v>
      </c>
      <c r="F161" s="210">
        <v>0</v>
      </c>
      <c r="G161" s="210">
        <v>0</v>
      </c>
      <c r="H161" s="210">
        <v>0</v>
      </c>
      <c r="I161" s="210">
        <v>0</v>
      </c>
      <c r="J161" s="187">
        <v>0</v>
      </c>
      <c r="K161" s="187">
        <v>0</v>
      </c>
      <c r="L161" s="187">
        <v>0</v>
      </c>
      <c r="M161" s="187">
        <v>0</v>
      </c>
      <c r="N161" s="187">
        <v>0</v>
      </c>
      <c r="O161" s="187">
        <v>0</v>
      </c>
      <c r="P161" s="12">
        <f>Раздел2!F163</f>
        <v>0</v>
      </c>
      <c r="Q161" s="12">
        <f>Раздел2!D163</f>
        <v>0</v>
      </c>
    </row>
    <row r="162" spans="2:17" ht="15.75" customHeight="1" x14ac:dyDescent="0.15">
      <c r="B162" s="126" t="s">
        <v>495</v>
      </c>
      <c r="C162" s="64" t="s">
        <v>658</v>
      </c>
      <c r="D162" s="210">
        <v>0</v>
      </c>
      <c r="E162" s="210">
        <v>0</v>
      </c>
      <c r="F162" s="210">
        <v>0</v>
      </c>
      <c r="G162" s="210">
        <v>0</v>
      </c>
      <c r="H162" s="210">
        <v>0</v>
      </c>
      <c r="I162" s="210">
        <v>0</v>
      </c>
      <c r="J162" s="187">
        <v>0</v>
      </c>
      <c r="K162" s="187">
        <v>0</v>
      </c>
      <c r="L162" s="187">
        <v>0</v>
      </c>
      <c r="M162" s="187">
        <v>0</v>
      </c>
      <c r="N162" s="187">
        <v>0</v>
      </c>
      <c r="O162" s="187">
        <v>0</v>
      </c>
      <c r="P162" s="12">
        <f>Раздел2!F164</f>
        <v>0</v>
      </c>
      <c r="Q162" s="12">
        <f>Раздел2!D164</f>
        <v>0</v>
      </c>
    </row>
    <row r="163" spans="2:17" ht="15.75" customHeight="1" x14ac:dyDescent="0.15">
      <c r="B163" s="126" t="s">
        <v>770</v>
      </c>
      <c r="C163" s="64" t="s">
        <v>659</v>
      </c>
      <c r="D163" s="210">
        <v>0</v>
      </c>
      <c r="E163" s="210">
        <v>0</v>
      </c>
      <c r="F163" s="210">
        <v>0</v>
      </c>
      <c r="G163" s="210">
        <v>0</v>
      </c>
      <c r="H163" s="210">
        <v>0</v>
      </c>
      <c r="I163" s="210">
        <v>0</v>
      </c>
      <c r="J163" s="187">
        <v>0</v>
      </c>
      <c r="K163" s="187">
        <v>0</v>
      </c>
      <c r="L163" s="187">
        <v>0</v>
      </c>
      <c r="M163" s="187">
        <v>0</v>
      </c>
      <c r="N163" s="187">
        <v>0</v>
      </c>
      <c r="O163" s="187">
        <v>0</v>
      </c>
      <c r="P163" s="12">
        <f>Раздел2!F165</f>
        <v>0</v>
      </c>
      <c r="Q163" s="12">
        <f>Раздел2!D165</f>
        <v>0</v>
      </c>
    </row>
    <row r="164" spans="2:17" ht="15" customHeight="1" x14ac:dyDescent="0.15">
      <c r="B164" s="126" t="s">
        <v>496</v>
      </c>
      <c r="C164" s="64" t="s">
        <v>660</v>
      </c>
      <c r="D164" s="210">
        <v>0</v>
      </c>
      <c r="E164" s="210">
        <v>0</v>
      </c>
      <c r="F164" s="210">
        <v>0</v>
      </c>
      <c r="G164" s="210">
        <v>0</v>
      </c>
      <c r="H164" s="210">
        <v>0</v>
      </c>
      <c r="I164" s="210">
        <v>0</v>
      </c>
      <c r="J164" s="187">
        <v>0</v>
      </c>
      <c r="K164" s="187">
        <v>0</v>
      </c>
      <c r="L164" s="187">
        <v>0</v>
      </c>
      <c r="M164" s="187">
        <v>0</v>
      </c>
      <c r="N164" s="187">
        <v>0</v>
      </c>
      <c r="O164" s="187">
        <v>0</v>
      </c>
      <c r="P164" s="12">
        <f>Раздел2!F166</f>
        <v>0</v>
      </c>
      <c r="Q164" s="12">
        <f>Раздел2!D166</f>
        <v>0</v>
      </c>
    </row>
    <row r="165" spans="2:17" ht="15" customHeight="1" x14ac:dyDescent="0.15">
      <c r="B165" s="126" t="s">
        <v>497</v>
      </c>
      <c r="C165" s="64" t="s">
        <v>661</v>
      </c>
      <c r="D165" s="210">
        <v>0</v>
      </c>
      <c r="E165" s="210">
        <v>0</v>
      </c>
      <c r="F165" s="210">
        <v>0</v>
      </c>
      <c r="G165" s="210">
        <v>0</v>
      </c>
      <c r="H165" s="210">
        <v>0</v>
      </c>
      <c r="I165" s="210">
        <v>0</v>
      </c>
      <c r="J165" s="187">
        <v>0</v>
      </c>
      <c r="K165" s="187">
        <v>0</v>
      </c>
      <c r="L165" s="187">
        <v>0</v>
      </c>
      <c r="M165" s="187">
        <v>0</v>
      </c>
      <c r="N165" s="187">
        <v>0</v>
      </c>
      <c r="O165" s="187">
        <v>0</v>
      </c>
      <c r="P165" s="12">
        <f>Раздел2!F167</f>
        <v>0</v>
      </c>
      <c r="Q165" s="12">
        <f>Раздел2!D167</f>
        <v>0</v>
      </c>
    </row>
    <row r="166" spans="2:17" ht="15.75" customHeight="1" x14ac:dyDescent="0.15">
      <c r="B166" s="126" t="s">
        <v>498</v>
      </c>
      <c r="C166" s="64" t="s">
        <v>662</v>
      </c>
      <c r="D166" s="210">
        <v>0</v>
      </c>
      <c r="E166" s="210">
        <v>0</v>
      </c>
      <c r="F166" s="210">
        <v>0</v>
      </c>
      <c r="G166" s="210">
        <v>0</v>
      </c>
      <c r="H166" s="210">
        <v>0</v>
      </c>
      <c r="I166" s="210">
        <v>0</v>
      </c>
      <c r="J166" s="187">
        <v>0</v>
      </c>
      <c r="K166" s="187">
        <v>0</v>
      </c>
      <c r="L166" s="187">
        <v>0</v>
      </c>
      <c r="M166" s="187">
        <v>0</v>
      </c>
      <c r="N166" s="187">
        <v>0</v>
      </c>
      <c r="O166" s="187">
        <v>0</v>
      </c>
      <c r="P166" s="12">
        <f>Раздел2!F168</f>
        <v>0</v>
      </c>
      <c r="Q166" s="12">
        <f>Раздел2!D168</f>
        <v>0</v>
      </c>
    </row>
    <row r="167" spans="2:17" ht="15.75" customHeight="1" x14ac:dyDescent="0.15">
      <c r="B167" s="126" t="s">
        <v>499</v>
      </c>
      <c r="C167" s="64" t="s">
        <v>663</v>
      </c>
      <c r="D167" s="210">
        <v>0</v>
      </c>
      <c r="E167" s="210">
        <v>0</v>
      </c>
      <c r="F167" s="210">
        <v>0</v>
      </c>
      <c r="G167" s="210">
        <v>0</v>
      </c>
      <c r="H167" s="210">
        <v>0</v>
      </c>
      <c r="I167" s="210">
        <v>0</v>
      </c>
      <c r="J167" s="187">
        <v>0</v>
      </c>
      <c r="K167" s="187">
        <v>0</v>
      </c>
      <c r="L167" s="187">
        <v>0</v>
      </c>
      <c r="M167" s="187">
        <v>0</v>
      </c>
      <c r="N167" s="187">
        <v>0</v>
      </c>
      <c r="O167" s="187">
        <v>0</v>
      </c>
      <c r="P167" s="12">
        <f>Раздел2!F169</f>
        <v>0</v>
      </c>
      <c r="Q167" s="12">
        <f>Раздел2!D169</f>
        <v>0</v>
      </c>
    </row>
    <row r="168" spans="2:17" ht="15.75" customHeight="1" x14ac:dyDescent="0.15">
      <c r="B168" s="126" t="s">
        <v>500</v>
      </c>
      <c r="C168" s="64" t="s">
        <v>664</v>
      </c>
      <c r="D168" s="210">
        <v>0</v>
      </c>
      <c r="E168" s="210">
        <v>0</v>
      </c>
      <c r="F168" s="210">
        <v>0</v>
      </c>
      <c r="G168" s="210">
        <v>0</v>
      </c>
      <c r="H168" s="210">
        <v>0</v>
      </c>
      <c r="I168" s="210">
        <v>0</v>
      </c>
      <c r="J168" s="187">
        <v>0</v>
      </c>
      <c r="K168" s="187">
        <v>0</v>
      </c>
      <c r="L168" s="187">
        <v>0</v>
      </c>
      <c r="M168" s="187">
        <v>0</v>
      </c>
      <c r="N168" s="187">
        <v>0</v>
      </c>
      <c r="O168" s="187">
        <v>0</v>
      </c>
      <c r="P168" s="12">
        <f>Раздел2!F170</f>
        <v>0</v>
      </c>
      <c r="Q168" s="12">
        <f>Раздел2!D170</f>
        <v>0</v>
      </c>
    </row>
    <row r="169" spans="2:17" ht="15.75" customHeight="1" x14ac:dyDescent="0.15">
      <c r="B169" s="126" t="s">
        <v>501</v>
      </c>
      <c r="C169" s="64" t="s">
        <v>665</v>
      </c>
      <c r="D169" s="210">
        <v>0</v>
      </c>
      <c r="E169" s="210">
        <v>0</v>
      </c>
      <c r="F169" s="210">
        <v>0</v>
      </c>
      <c r="G169" s="210">
        <v>0</v>
      </c>
      <c r="H169" s="210">
        <v>0</v>
      </c>
      <c r="I169" s="210">
        <v>0</v>
      </c>
      <c r="J169" s="187">
        <v>0</v>
      </c>
      <c r="K169" s="187">
        <v>0</v>
      </c>
      <c r="L169" s="187">
        <v>0</v>
      </c>
      <c r="M169" s="187">
        <v>0</v>
      </c>
      <c r="N169" s="187">
        <v>0</v>
      </c>
      <c r="O169" s="187">
        <v>0</v>
      </c>
      <c r="P169" s="12">
        <f>Раздел2!F171</f>
        <v>0</v>
      </c>
      <c r="Q169" s="12">
        <f>Раздел2!D171</f>
        <v>0</v>
      </c>
    </row>
    <row r="170" spans="2:17" ht="15.75" customHeight="1" x14ac:dyDescent="0.15">
      <c r="B170" s="126" t="s">
        <v>502</v>
      </c>
      <c r="C170" s="64" t="s">
        <v>666</v>
      </c>
      <c r="D170" s="210">
        <v>0</v>
      </c>
      <c r="E170" s="210">
        <v>0</v>
      </c>
      <c r="F170" s="210">
        <v>0</v>
      </c>
      <c r="G170" s="210">
        <v>0</v>
      </c>
      <c r="H170" s="210">
        <v>0</v>
      </c>
      <c r="I170" s="210">
        <v>0</v>
      </c>
      <c r="J170" s="187">
        <v>0</v>
      </c>
      <c r="K170" s="187">
        <v>0</v>
      </c>
      <c r="L170" s="187">
        <v>0</v>
      </c>
      <c r="M170" s="187">
        <v>0</v>
      </c>
      <c r="N170" s="187">
        <v>0</v>
      </c>
      <c r="O170" s="187">
        <v>0</v>
      </c>
      <c r="P170" s="12">
        <f>Раздел2!F172</f>
        <v>0</v>
      </c>
      <c r="Q170" s="12">
        <f>Раздел2!D172</f>
        <v>0</v>
      </c>
    </row>
    <row r="171" spans="2:17" ht="21" x14ac:dyDescent="0.15">
      <c r="B171" s="126" t="s">
        <v>503</v>
      </c>
      <c r="C171" s="64" t="s">
        <v>667</v>
      </c>
      <c r="D171" s="210">
        <v>0</v>
      </c>
      <c r="E171" s="210">
        <v>0</v>
      </c>
      <c r="F171" s="210">
        <v>0</v>
      </c>
      <c r="G171" s="210">
        <v>0</v>
      </c>
      <c r="H171" s="210">
        <v>0</v>
      </c>
      <c r="I171" s="210">
        <v>0</v>
      </c>
      <c r="J171" s="187">
        <v>0</v>
      </c>
      <c r="K171" s="187">
        <v>0</v>
      </c>
      <c r="L171" s="187">
        <v>0</v>
      </c>
      <c r="M171" s="187">
        <v>0</v>
      </c>
      <c r="N171" s="187">
        <v>0</v>
      </c>
      <c r="O171" s="187">
        <v>0</v>
      </c>
      <c r="P171" s="12">
        <f>Раздел2!F173</f>
        <v>0</v>
      </c>
      <c r="Q171" s="12">
        <f>Раздел2!D173</f>
        <v>0</v>
      </c>
    </row>
    <row r="172" spans="2:17" ht="21" x14ac:dyDescent="0.15">
      <c r="B172" s="126" t="s">
        <v>504</v>
      </c>
      <c r="C172" s="64" t="s">
        <v>668</v>
      </c>
      <c r="D172" s="210">
        <v>0</v>
      </c>
      <c r="E172" s="210">
        <v>0</v>
      </c>
      <c r="F172" s="210">
        <v>0</v>
      </c>
      <c r="G172" s="210">
        <v>0</v>
      </c>
      <c r="H172" s="210">
        <v>0</v>
      </c>
      <c r="I172" s="210">
        <v>0</v>
      </c>
      <c r="J172" s="187">
        <v>0</v>
      </c>
      <c r="K172" s="187">
        <v>0</v>
      </c>
      <c r="L172" s="187">
        <v>0</v>
      </c>
      <c r="M172" s="187">
        <v>0</v>
      </c>
      <c r="N172" s="187">
        <v>0</v>
      </c>
      <c r="O172" s="187">
        <v>0</v>
      </c>
      <c r="P172" s="12">
        <f>Раздел2!F174</f>
        <v>0</v>
      </c>
      <c r="Q172" s="12">
        <f>Раздел2!D174</f>
        <v>0</v>
      </c>
    </row>
    <row r="173" spans="2:17" ht="15" customHeight="1" x14ac:dyDescent="0.15">
      <c r="B173" s="126" t="s">
        <v>274</v>
      </c>
      <c r="C173" s="64" t="s">
        <v>669</v>
      </c>
      <c r="D173" s="210">
        <v>0</v>
      </c>
      <c r="E173" s="210">
        <v>0</v>
      </c>
      <c r="F173" s="210">
        <v>0</v>
      </c>
      <c r="G173" s="210">
        <v>0</v>
      </c>
      <c r="H173" s="210">
        <v>0</v>
      </c>
      <c r="I173" s="210">
        <v>0</v>
      </c>
      <c r="J173" s="187">
        <v>0</v>
      </c>
      <c r="K173" s="187">
        <v>0</v>
      </c>
      <c r="L173" s="187">
        <v>0</v>
      </c>
      <c r="M173" s="187">
        <v>0</v>
      </c>
      <c r="N173" s="187">
        <v>0</v>
      </c>
      <c r="O173" s="187">
        <v>0</v>
      </c>
      <c r="P173" s="12">
        <f>Раздел2!F175</f>
        <v>0</v>
      </c>
      <c r="Q173" s="12">
        <f>Раздел2!D175</f>
        <v>0</v>
      </c>
    </row>
    <row r="174" spans="2:17" ht="15.75" customHeight="1" x14ac:dyDescent="0.15">
      <c r="B174" s="126" t="s">
        <v>56</v>
      </c>
      <c r="C174" s="64" t="s">
        <v>670</v>
      </c>
      <c r="D174" s="210">
        <v>0</v>
      </c>
      <c r="E174" s="210">
        <v>0</v>
      </c>
      <c r="F174" s="210">
        <v>0</v>
      </c>
      <c r="G174" s="210">
        <v>0</v>
      </c>
      <c r="H174" s="210">
        <v>0</v>
      </c>
      <c r="I174" s="210">
        <v>0</v>
      </c>
      <c r="J174" s="187">
        <v>0</v>
      </c>
      <c r="K174" s="187">
        <v>0</v>
      </c>
      <c r="L174" s="187">
        <v>0</v>
      </c>
      <c r="M174" s="187">
        <v>0</v>
      </c>
      <c r="N174" s="187">
        <v>0</v>
      </c>
      <c r="O174" s="187">
        <v>0</v>
      </c>
      <c r="P174" s="12">
        <f>Раздел2!F176</f>
        <v>0</v>
      </c>
      <c r="Q174" s="12">
        <f>Раздел2!D176</f>
        <v>0</v>
      </c>
    </row>
    <row r="175" spans="2:17" ht="15.75" customHeight="1" x14ac:dyDescent="0.15">
      <c r="B175" s="126" t="s">
        <v>57</v>
      </c>
      <c r="C175" s="64" t="s">
        <v>671</v>
      </c>
      <c r="D175" s="210">
        <v>0</v>
      </c>
      <c r="E175" s="210">
        <v>0</v>
      </c>
      <c r="F175" s="210">
        <v>0</v>
      </c>
      <c r="G175" s="210">
        <v>0</v>
      </c>
      <c r="H175" s="210">
        <v>0</v>
      </c>
      <c r="I175" s="210">
        <v>0</v>
      </c>
      <c r="J175" s="187">
        <v>0</v>
      </c>
      <c r="K175" s="187">
        <v>0</v>
      </c>
      <c r="L175" s="187">
        <v>0</v>
      </c>
      <c r="M175" s="187">
        <v>0</v>
      </c>
      <c r="N175" s="187">
        <v>0</v>
      </c>
      <c r="O175" s="187">
        <v>0</v>
      </c>
      <c r="P175" s="12">
        <f>Раздел2!F177</f>
        <v>0</v>
      </c>
      <c r="Q175" s="12">
        <f>Раздел2!D177</f>
        <v>0</v>
      </c>
    </row>
    <row r="176" spans="2:17" ht="15.75" customHeight="1" x14ac:dyDescent="0.15">
      <c r="B176" s="126" t="s">
        <v>58</v>
      </c>
      <c r="C176" s="64" t="s">
        <v>672</v>
      </c>
      <c r="D176" s="210">
        <v>0</v>
      </c>
      <c r="E176" s="210">
        <v>0</v>
      </c>
      <c r="F176" s="210">
        <v>0</v>
      </c>
      <c r="G176" s="210">
        <v>0</v>
      </c>
      <c r="H176" s="210">
        <v>0</v>
      </c>
      <c r="I176" s="210">
        <v>0</v>
      </c>
      <c r="J176" s="187">
        <v>0</v>
      </c>
      <c r="K176" s="187">
        <v>0</v>
      </c>
      <c r="L176" s="187">
        <v>0</v>
      </c>
      <c r="M176" s="187">
        <v>0</v>
      </c>
      <c r="N176" s="187">
        <v>0</v>
      </c>
      <c r="O176" s="187">
        <v>0</v>
      </c>
      <c r="P176" s="12">
        <f>Раздел2!F178</f>
        <v>0</v>
      </c>
      <c r="Q176" s="12">
        <f>Раздел2!D178</f>
        <v>0</v>
      </c>
    </row>
    <row r="177" spans="2:17" ht="15.75" customHeight="1" x14ac:dyDescent="0.15">
      <c r="B177" s="126" t="s">
        <v>275</v>
      </c>
      <c r="C177" s="64" t="s">
        <v>673</v>
      </c>
      <c r="D177" s="210">
        <v>0</v>
      </c>
      <c r="E177" s="210">
        <v>0</v>
      </c>
      <c r="F177" s="210">
        <v>0</v>
      </c>
      <c r="G177" s="210">
        <v>0</v>
      </c>
      <c r="H177" s="210">
        <v>0</v>
      </c>
      <c r="I177" s="210">
        <v>0</v>
      </c>
      <c r="J177" s="187">
        <v>0</v>
      </c>
      <c r="K177" s="187">
        <v>0</v>
      </c>
      <c r="L177" s="187">
        <v>0</v>
      </c>
      <c r="M177" s="187">
        <v>0</v>
      </c>
      <c r="N177" s="187">
        <v>0</v>
      </c>
      <c r="O177" s="187">
        <v>0</v>
      </c>
      <c r="P177" s="12">
        <f>Раздел2!F179</f>
        <v>0</v>
      </c>
      <c r="Q177" s="12">
        <f>Раздел2!D179</f>
        <v>0</v>
      </c>
    </row>
    <row r="178" spans="2:17" ht="15.75" customHeight="1" x14ac:dyDescent="0.15">
      <c r="B178" s="126" t="s">
        <v>59</v>
      </c>
      <c r="C178" s="64" t="s">
        <v>674</v>
      </c>
      <c r="D178" s="210">
        <v>0</v>
      </c>
      <c r="E178" s="210">
        <v>0</v>
      </c>
      <c r="F178" s="210">
        <v>0</v>
      </c>
      <c r="G178" s="210">
        <v>0</v>
      </c>
      <c r="H178" s="210">
        <v>0</v>
      </c>
      <c r="I178" s="210">
        <v>0</v>
      </c>
      <c r="J178" s="187">
        <v>0</v>
      </c>
      <c r="K178" s="187">
        <v>0</v>
      </c>
      <c r="L178" s="187">
        <v>0</v>
      </c>
      <c r="M178" s="187">
        <v>0</v>
      </c>
      <c r="N178" s="187">
        <v>0</v>
      </c>
      <c r="O178" s="187">
        <v>0</v>
      </c>
      <c r="P178" s="12">
        <f>Раздел2!F180</f>
        <v>0</v>
      </c>
      <c r="Q178" s="12">
        <f>Раздел2!D180</f>
        <v>0</v>
      </c>
    </row>
    <row r="179" spans="2:17" ht="15.75" customHeight="1" x14ac:dyDescent="0.15">
      <c r="B179" s="126" t="s">
        <v>60</v>
      </c>
      <c r="C179" s="64" t="s">
        <v>675</v>
      </c>
      <c r="D179" s="210">
        <v>0</v>
      </c>
      <c r="E179" s="210">
        <v>0</v>
      </c>
      <c r="F179" s="210">
        <v>0</v>
      </c>
      <c r="G179" s="210">
        <v>0</v>
      </c>
      <c r="H179" s="210">
        <v>0</v>
      </c>
      <c r="I179" s="210">
        <v>0</v>
      </c>
      <c r="J179" s="187">
        <v>0</v>
      </c>
      <c r="K179" s="187">
        <v>0</v>
      </c>
      <c r="L179" s="187">
        <v>0</v>
      </c>
      <c r="M179" s="187">
        <v>0</v>
      </c>
      <c r="N179" s="187">
        <v>0</v>
      </c>
      <c r="O179" s="187">
        <v>0</v>
      </c>
      <c r="P179" s="12">
        <f>Раздел2!F181</f>
        <v>0</v>
      </c>
      <c r="Q179" s="12">
        <f>Раздел2!D181</f>
        <v>0</v>
      </c>
    </row>
    <row r="180" spans="2:17" ht="15.75" customHeight="1" x14ac:dyDescent="0.15">
      <c r="B180" s="126" t="s">
        <v>392</v>
      </c>
      <c r="C180" s="64" t="s">
        <v>676</v>
      </c>
      <c r="D180" s="117">
        <f>SUM(D181:D185)</f>
        <v>0</v>
      </c>
      <c r="E180" s="117">
        <f t="shared" ref="E180:O180" si="15">SUM(E181:E185)</f>
        <v>8</v>
      </c>
      <c r="F180" s="117">
        <f t="shared" si="15"/>
        <v>0</v>
      </c>
      <c r="G180" s="117">
        <f t="shared" si="15"/>
        <v>0</v>
      </c>
      <c r="H180" s="117">
        <f t="shared" si="15"/>
        <v>0</v>
      </c>
      <c r="I180" s="117">
        <f t="shared" si="15"/>
        <v>0</v>
      </c>
      <c r="J180" s="117">
        <f t="shared" si="15"/>
        <v>0</v>
      </c>
      <c r="K180" s="117">
        <f t="shared" si="15"/>
        <v>8</v>
      </c>
      <c r="L180" s="117">
        <f t="shared" si="15"/>
        <v>0</v>
      </c>
      <c r="M180" s="117">
        <f t="shared" si="15"/>
        <v>0</v>
      </c>
      <c r="N180" s="117">
        <f t="shared" si="15"/>
        <v>0</v>
      </c>
      <c r="O180" s="117">
        <f t="shared" si="15"/>
        <v>0</v>
      </c>
      <c r="P180" s="12">
        <f>Раздел2!F182</f>
        <v>406</v>
      </c>
      <c r="Q180" s="12">
        <f>Раздел2!D182</f>
        <v>1</v>
      </c>
    </row>
    <row r="181" spans="2:17" ht="21" x14ac:dyDescent="0.15">
      <c r="B181" s="127" t="s">
        <v>425</v>
      </c>
      <c r="C181" s="64" t="s">
        <v>677</v>
      </c>
      <c r="D181" s="187">
        <v>0</v>
      </c>
      <c r="E181" s="187">
        <v>8</v>
      </c>
      <c r="F181" s="187">
        <v>0</v>
      </c>
      <c r="G181" s="187">
        <v>0</v>
      </c>
      <c r="H181" s="187">
        <v>0</v>
      </c>
      <c r="I181" s="187">
        <v>0</v>
      </c>
      <c r="J181" s="187">
        <v>0</v>
      </c>
      <c r="K181" s="187">
        <v>8</v>
      </c>
      <c r="L181" s="187">
        <v>0</v>
      </c>
      <c r="M181" s="187">
        <v>0</v>
      </c>
      <c r="N181" s="187">
        <v>0</v>
      </c>
      <c r="O181" s="187">
        <v>0</v>
      </c>
      <c r="P181" s="12">
        <f>Раздел2!F183</f>
        <v>406</v>
      </c>
      <c r="Q181" s="12">
        <f>Раздел2!D183</f>
        <v>1</v>
      </c>
    </row>
    <row r="182" spans="2:17" ht="15.75" customHeight="1" x14ac:dyDescent="0.15">
      <c r="B182" s="127" t="s">
        <v>34</v>
      </c>
      <c r="C182" s="64" t="s">
        <v>678</v>
      </c>
      <c r="D182" s="225">
        <v>0</v>
      </c>
      <c r="E182" s="225">
        <v>0</v>
      </c>
      <c r="F182" s="225">
        <v>0</v>
      </c>
      <c r="G182" s="225">
        <v>0</v>
      </c>
      <c r="H182" s="225">
        <v>0</v>
      </c>
      <c r="I182" s="225">
        <v>0</v>
      </c>
      <c r="J182" s="186">
        <v>0</v>
      </c>
      <c r="K182" s="186">
        <v>0</v>
      </c>
      <c r="L182" s="186">
        <v>0</v>
      </c>
      <c r="M182" s="186">
        <v>0</v>
      </c>
      <c r="N182" s="186">
        <v>0</v>
      </c>
      <c r="O182" s="186">
        <v>0</v>
      </c>
      <c r="P182" s="12">
        <f>Раздел2!F184</f>
        <v>0</v>
      </c>
      <c r="Q182" s="12">
        <f>Раздел2!D184</f>
        <v>0</v>
      </c>
    </row>
    <row r="183" spans="2:17" ht="15.75" customHeight="1" x14ac:dyDescent="0.15">
      <c r="B183" s="127" t="s">
        <v>278</v>
      </c>
      <c r="C183" s="64" t="s">
        <v>679</v>
      </c>
      <c r="D183" s="225">
        <v>0</v>
      </c>
      <c r="E183" s="225">
        <v>0</v>
      </c>
      <c r="F183" s="225">
        <v>0</v>
      </c>
      <c r="G183" s="225">
        <v>0</v>
      </c>
      <c r="H183" s="225">
        <v>0</v>
      </c>
      <c r="I183" s="225">
        <v>0</v>
      </c>
      <c r="J183" s="186">
        <v>0</v>
      </c>
      <c r="K183" s="186">
        <v>0</v>
      </c>
      <c r="L183" s="186">
        <v>0</v>
      </c>
      <c r="M183" s="186">
        <v>0</v>
      </c>
      <c r="N183" s="186">
        <v>0</v>
      </c>
      <c r="O183" s="186">
        <v>0</v>
      </c>
      <c r="P183" s="12">
        <f>Раздел2!F185</f>
        <v>0</v>
      </c>
      <c r="Q183" s="12">
        <f>Раздел2!D185</f>
        <v>0</v>
      </c>
    </row>
    <row r="184" spans="2:17" ht="15.75" customHeight="1" x14ac:dyDescent="0.15">
      <c r="B184" s="127" t="s">
        <v>279</v>
      </c>
      <c r="C184" s="64" t="s">
        <v>680</v>
      </c>
      <c r="D184" s="225">
        <v>0</v>
      </c>
      <c r="E184" s="225">
        <v>0</v>
      </c>
      <c r="F184" s="225">
        <v>0</v>
      </c>
      <c r="G184" s="225">
        <v>0</v>
      </c>
      <c r="H184" s="225">
        <v>0</v>
      </c>
      <c r="I184" s="225">
        <v>0</v>
      </c>
      <c r="J184" s="186">
        <v>0</v>
      </c>
      <c r="K184" s="186">
        <v>0</v>
      </c>
      <c r="L184" s="186">
        <v>0</v>
      </c>
      <c r="M184" s="186">
        <v>0</v>
      </c>
      <c r="N184" s="186">
        <v>0</v>
      </c>
      <c r="O184" s="186">
        <v>0</v>
      </c>
      <c r="P184" s="12">
        <f>Раздел2!F186</f>
        <v>0</v>
      </c>
      <c r="Q184" s="12">
        <f>Раздел2!D186</f>
        <v>0</v>
      </c>
    </row>
    <row r="185" spans="2:17" ht="15.75" customHeight="1" x14ac:dyDescent="0.15">
      <c r="B185" s="127" t="s">
        <v>280</v>
      </c>
      <c r="C185" s="64" t="s">
        <v>681</v>
      </c>
      <c r="D185" s="225">
        <v>0</v>
      </c>
      <c r="E185" s="225">
        <v>0</v>
      </c>
      <c r="F185" s="225">
        <v>0</v>
      </c>
      <c r="G185" s="225">
        <v>0</v>
      </c>
      <c r="H185" s="225">
        <v>0</v>
      </c>
      <c r="I185" s="225">
        <v>0</v>
      </c>
      <c r="J185" s="186">
        <v>0</v>
      </c>
      <c r="K185" s="186">
        <v>0</v>
      </c>
      <c r="L185" s="186">
        <v>0</v>
      </c>
      <c r="M185" s="186">
        <v>0</v>
      </c>
      <c r="N185" s="186">
        <v>0</v>
      </c>
      <c r="O185" s="186">
        <v>0</v>
      </c>
      <c r="P185" s="12">
        <f>Раздел2!F187</f>
        <v>0</v>
      </c>
      <c r="Q185" s="12">
        <f>Раздел2!D187</f>
        <v>0</v>
      </c>
    </row>
    <row r="186" spans="2:17" ht="15.75" customHeight="1" x14ac:dyDescent="0.15">
      <c r="B186" s="126" t="s">
        <v>61</v>
      </c>
      <c r="C186" s="64" t="s">
        <v>682</v>
      </c>
      <c r="D186" s="225">
        <v>0</v>
      </c>
      <c r="E186" s="225">
        <v>0</v>
      </c>
      <c r="F186" s="225">
        <v>0</v>
      </c>
      <c r="G186" s="225">
        <v>0</v>
      </c>
      <c r="H186" s="225">
        <v>0</v>
      </c>
      <c r="I186" s="225">
        <v>0</v>
      </c>
      <c r="J186" s="186">
        <v>0</v>
      </c>
      <c r="K186" s="186">
        <v>0</v>
      </c>
      <c r="L186" s="186">
        <v>0</v>
      </c>
      <c r="M186" s="186">
        <v>0</v>
      </c>
      <c r="N186" s="186">
        <v>0</v>
      </c>
      <c r="O186" s="186">
        <v>0</v>
      </c>
      <c r="P186" s="12">
        <f>Раздел2!F188</f>
        <v>0</v>
      </c>
      <c r="Q186" s="12">
        <f>Раздел2!D188</f>
        <v>0</v>
      </c>
    </row>
    <row r="187" spans="2:17" ht="15.75" customHeight="1" x14ac:dyDescent="0.15">
      <c r="B187" s="126" t="s">
        <v>771</v>
      </c>
      <c r="C187" s="64" t="s">
        <v>683</v>
      </c>
      <c r="D187" s="225">
        <v>0</v>
      </c>
      <c r="E187" s="225">
        <v>0</v>
      </c>
      <c r="F187" s="225">
        <v>0</v>
      </c>
      <c r="G187" s="225">
        <v>0</v>
      </c>
      <c r="H187" s="225">
        <v>0</v>
      </c>
      <c r="I187" s="225">
        <v>0</v>
      </c>
      <c r="J187" s="186">
        <v>0</v>
      </c>
      <c r="K187" s="186">
        <v>0</v>
      </c>
      <c r="L187" s="186">
        <v>0</v>
      </c>
      <c r="M187" s="186">
        <v>0</v>
      </c>
      <c r="N187" s="186">
        <v>0</v>
      </c>
      <c r="O187" s="186">
        <v>0</v>
      </c>
      <c r="P187" s="12">
        <f>Раздел2!F189</f>
        <v>0</v>
      </c>
      <c r="Q187" s="12">
        <f>Раздел2!D189</f>
        <v>0</v>
      </c>
    </row>
    <row r="188" spans="2:17" ht="15" customHeight="1" x14ac:dyDescent="0.15">
      <c r="B188" s="126" t="s">
        <v>281</v>
      </c>
      <c r="C188" s="64" t="s">
        <v>684</v>
      </c>
      <c r="D188" s="225">
        <v>0</v>
      </c>
      <c r="E188" s="225">
        <v>0</v>
      </c>
      <c r="F188" s="225">
        <v>0</v>
      </c>
      <c r="G188" s="225">
        <v>0</v>
      </c>
      <c r="H188" s="225">
        <v>0</v>
      </c>
      <c r="I188" s="225">
        <v>0</v>
      </c>
      <c r="J188" s="186">
        <v>0</v>
      </c>
      <c r="K188" s="186">
        <v>0</v>
      </c>
      <c r="L188" s="186">
        <v>0</v>
      </c>
      <c r="M188" s="186">
        <v>0</v>
      </c>
      <c r="N188" s="186">
        <v>0</v>
      </c>
      <c r="O188" s="186">
        <v>0</v>
      </c>
      <c r="P188" s="12">
        <f>Раздел2!F190</f>
        <v>0</v>
      </c>
      <c r="Q188" s="12">
        <f>Раздел2!D190</f>
        <v>0</v>
      </c>
    </row>
    <row r="189" spans="2:17" ht="15.75" customHeight="1" x14ac:dyDescent="0.15">
      <c r="B189" s="126" t="s">
        <v>62</v>
      </c>
      <c r="C189" s="64" t="s">
        <v>685</v>
      </c>
      <c r="D189" s="225">
        <v>0</v>
      </c>
      <c r="E189" s="225">
        <v>0</v>
      </c>
      <c r="F189" s="225">
        <v>0</v>
      </c>
      <c r="G189" s="225">
        <v>0</v>
      </c>
      <c r="H189" s="225">
        <v>0</v>
      </c>
      <c r="I189" s="225">
        <v>0</v>
      </c>
      <c r="J189" s="186">
        <v>0</v>
      </c>
      <c r="K189" s="186">
        <v>0</v>
      </c>
      <c r="L189" s="186">
        <v>0</v>
      </c>
      <c r="M189" s="186">
        <v>0</v>
      </c>
      <c r="N189" s="186">
        <v>0</v>
      </c>
      <c r="O189" s="186">
        <v>0</v>
      </c>
      <c r="P189" s="12">
        <f>Раздел2!F191</f>
        <v>0</v>
      </c>
      <c r="Q189" s="12">
        <f>Раздел2!D191</f>
        <v>0</v>
      </c>
    </row>
    <row r="190" spans="2:17" ht="15.75" customHeight="1" x14ac:dyDescent="0.15">
      <c r="B190" s="126" t="s">
        <v>282</v>
      </c>
      <c r="C190" s="64" t="s">
        <v>686</v>
      </c>
      <c r="D190" s="225">
        <v>0</v>
      </c>
      <c r="E190" s="225">
        <v>0</v>
      </c>
      <c r="F190" s="225">
        <v>0</v>
      </c>
      <c r="G190" s="225">
        <v>0</v>
      </c>
      <c r="H190" s="225">
        <v>0</v>
      </c>
      <c r="I190" s="225">
        <v>0</v>
      </c>
      <c r="J190" s="186">
        <v>0</v>
      </c>
      <c r="K190" s="186">
        <v>0</v>
      </c>
      <c r="L190" s="186">
        <v>0</v>
      </c>
      <c r="M190" s="186">
        <v>0</v>
      </c>
      <c r="N190" s="186">
        <v>0</v>
      </c>
      <c r="O190" s="186">
        <v>0</v>
      </c>
      <c r="P190" s="12">
        <f>Раздел2!F192</f>
        <v>0</v>
      </c>
      <c r="Q190" s="12">
        <f>Раздел2!D192</f>
        <v>0</v>
      </c>
    </row>
    <row r="191" spans="2:17" ht="15.75" customHeight="1" x14ac:dyDescent="0.15">
      <c r="B191" s="126" t="s">
        <v>63</v>
      </c>
      <c r="C191" s="64" t="s">
        <v>687</v>
      </c>
      <c r="D191" s="225">
        <v>0</v>
      </c>
      <c r="E191" s="225">
        <v>0</v>
      </c>
      <c r="F191" s="225">
        <v>0</v>
      </c>
      <c r="G191" s="225">
        <v>0</v>
      </c>
      <c r="H191" s="225">
        <v>0</v>
      </c>
      <c r="I191" s="225">
        <v>0</v>
      </c>
      <c r="J191" s="186">
        <v>0</v>
      </c>
      <c r="K191" s="186">
        <v>0</v>
      </c>
      <c r="L191" s="186">
        <v>0</v>
      </c>
      <c r="M191" s="186">
        <v>0</v>
      </c>
      <c r="N191" s="186">
        <v>0</v>
      </c>
      <c r="O191" s="186">
        <v>0</v>
      </c>
      <c r="P191" s="12">
        <f>Раздел2!F193</f>
        <v>0</v>
      </c>
      <c r="Q191" s="12">
        <f>Раздел2!D193</f>
        <v>0</v>
      </c>
    </row>
    <row r="192" spans="2:17" ht="15.75" customHeight="1" x14ac:dyDescent="0.15">
      <c r="B192" s="126" t="s">
        <v>393</v>
      </c>
      <c r="C192" s="64" t="s">
        <v>688</v>
      </c>
      <c r="D192" s="117">
        <f>SUM(D193:D196)</f>
        <v>0</v>
      </c>
      <c r="E192" s="117">
        <f t="shared" ref="E192:O192" si="16">SUM(E193:E196)</f>
        <v>0</v>
      </c>
      <c r="F192" s="117">
        <f t="shared" si="16"/>
        <v>0</v>
      </c>
      <c r="G192" s="117">
        <f t="shared" si="16"/>
        <v>0</v>
      </c>
      <c r="H192" s="117">
        <f t="shared" si="16"/>
        <v>0</v>
      </c>
      <c r="I192" s="117">
        <f t="shared" si="16"/>
        <v>0</v>
      </c>
      <c r="J192" s="117">
        <f t="shared" si="16"/>
        <v>0</v>
      </c>
      <c r="K192" s="117">
        <f t="shared" si="16"/>
        <v>0</v>
      </c>
      <c r="L192" s="117">
        <f t="shared" si="16"/>
        <v>0</v>
      </c>
      <c r="M192" s="117">
        <f t="shared" si="16"/>
        <v>0</v>
      </c>
      <c r="N192" s="117">
        <f t="shared" si="16"/>
        <v>0</v>
      </c>
      <c r="O192" s="117">
        <f t="shared" si="16"/>
        <v>0</v>
      </c>
      <c r="P192" s="12">
        <f>Раздел2!F194</f>
        <v>0</v>
      </c>
      <c r="Q192" s="12">
        <f>Раздел2!D194</f>
        <v>0</v>
      </c>
    </row>
    <row r="193" spans="2:17" ht="21" x14ac:dyDescent="0.15">
      <c r="B193" s="127" t="s">
        <v>427</v>
      </c>
      <c r="C193" s="64" t="s">
        <v>689</v>
      </c>
      <c r="D193" s="225">
        <v>0</v>
      </c>
      <c r="E193" s="225">
        <v>0</v>
      </c>
      <c r="F193" s="225">
        <v>0</v>
      </c>
      <c r="G193" s="225">
        <v>0</v>
      </c>
      <c r="H193" s="225">
        <v>0</v>
      </c>
      <c r="I193" s="225">
        <v>0</v>
      </c>
      <c r="J193" s="186">
        <v>0</v>
      </c>
      <c r="K193" s="186">
        <v>0</v>
      </c>
      <c r="L193" s="186">
        <v>0</v>
      </c>
      <c r="M193" s="186">
        <v>0</v>
      </c>
      <c r="N193" s="186">
        <v>0</v>
      </c>
      <c r="O193" s="186">
        <v>0</v>
      </c>
      <c r="P193" s="12">
        <f>Раздел2!F195</f>
        <v>0</v>
      </c>
      <c r="Q193" s="12">
        <f>Раздел2!D195</f>
        <v>0</v>
      </c>
    </row>
    <row r="194" spans="2:17" ht="15.75" customHeight="1" x14ac:dyDescent="0.15">
      <c r="B194" s="127" t="s">
        <v>338</v>
      </c>
      <c r="C194" s="64" t="s">
        <v>690</v>
      </c>
      <c r="D194" s="225">
        <v>0</v>
      </c>
      <c r="E194" s="225">
        <v>0</v>
      </c>
      <c r="F194" s="225">
        <v>0</v>
      </c>
      <c r="G194" s="225">
        <v>0</v>
      </c>
      <c r="H194" s="225">
        <v>0</v>
      </c>
      <c r="I194" s="225">
        <v>0</v>
      </c>
      <c r="J194" s="186">
        <v>0</v>
      </c>
      <c r="K194" s="186">
        <v>0</v>
      </c>
      <c r="L194" s="186">
        <v>0</v>
      </c>
      <c r="M194" s="186">
        <v>0</v>
      </c>
      <c r="N194" s="186">
        <v>0</v>
      </c>
      <c r="O194" s="186">
        <v>0</v>
      </c>
      <c r="P194" s="12">
        <f>Раздел2!F196</f>
        <v>0</v>
      </c>
      <c r="Q194" s="12">
        <f>Раздел2!D196</f>
        <v>0</v>
      </c>
    </row>
    <row r="195" spans="2:17" ht="15.75" customHeight="1" x14ac:dyDescent="0.15">
      <c r="B195" s="127" t="s">
        <v>339</v>
      </c>
      <c r="C195" s="64" t="s">
        <v>691</v>
      </c>
      <c r="D195" s="225">
        <v>0</v>
      </c>
      <c r="E195" s="225">
        <v>0</v>
      </c>
      <c r="F195" s="225">
        <v>0</v>
      </c>
      <c r="G195" s="225">
        <v>0</v>
      </c>
      <c r="H195" s="225">
        <v>0</v>
      </c>
      <c r="I195" s="225">
        <v>0</v>
      </c>
      <c r="J195" s="186">
        <v>0</v>
      </c>
      <c r="K195" s="186">
        <v>0</v>
      </c>
      <c r="L195" s="186">
        <v>0</v>
      </c>
      <c r="M195" s="186">
        <v>0</v>
      </c>
      <c r="N195" s="186">
        <v>0</v>
      </c>
      <c r="O195" s="186">
        <v>0</v>
      </c>
      <c r="P195" s="12">
        <f>Раздел2!F197</f>
        <v>0</v>
      </c>
      <c r="Q195" s="12">
        <f>Раздел2!D197</f>
        <v>0</v>
      </c>
    </row>
    <row r="196" spans="2:17" ht="15.75" customHeight="1" x14ac:dyDescent="0.15">
      <c r="B196" s="127" t="s">
        <v>340</v>
      </c>
      <c r="C196" s="64" t="s">
        <v>692</v>
      </c>
      <c r="D196" s="225">
        <v>0</v>
      </c>
      <c r="E196" s="225">
        <v>0</v>
      </c>
      <c r="F196" s="225">
        <v>0</v>
      </c>
      <c r="G196" s="225">
        <v>0</v>
      </c>
      <c r="H196" s="225">
        <v>0</v>
      </c>
      <c r="I196" s="225">
        <v>0</v>
      </c>
      <c r="J196" s="186">
        <v>0</v>
      </c>
      <c r="K196" s="186">
        <v>0</v>
      </c>
      <c r="L196" s="186">
        <v>0</v>
      </c>
      <c r="M196" s="186">
        <v>0</v>
      </c>
      <c r="N196" s="186">
        <v>0</v>
      </c>
      <c r="O196" s="186">
        <v>0</v>
      </c>
      <c r="P196" s="12">
        <f>Раздел2!F198</f>
        <v>0</v>
      </c>
      <c r="Q196" s="12">
        <f>Раздел2!D198</f>
        <v>0</v>
      </c>
    </row>
    <row r="197" spans="2:17" ht="15.75" customHeight="1" x14ac:dyDescent="0.15">
      <c r="B197" s="126" t="s">
        <v>283</v>
      </c>
      <c r="C197" s="64" t="s">
        <v>693</v>
      </c>
      <c r="D197" s="225">
        <v>0</v>
      </c>
      <c r="E197" s="225">
        <v>0</v>
      </c>
      <c r="F197" s="225">
        <v>0</v>
      </c>
      <c r="G197" s="225">
        <v>0</v>
      </c>
      <c r="H197" s="225">
        <v>0</v>
      </c>
      <c r="I197" s="225">
        <v>0</v>
      </c>
      <c r="J197" s="186">
        <v>0</v>
      </c>
      <c r="K197" s="186">
        <v>0</v>
      </c>
      <c r="L197" s="186">
        <v>0</v>
      </c>
      <c r="M197" s="186">
        <v>0</v>
      </c>
      <c r="N197" s="186">
        <v>0</v>
      </c>
      <c r="O197" s="186">
        <v>0</v>
      </c>
      <c r="P197" s="12">
        <f>Раздел2!F199</f>
        <v>0</v>
      </c>
      <c r="Q197" s="12">
        <f>Раздел2!D199</f>
        <v>0</v>
      </c>
    </row>
    <row r="198" spans="2:17" ht="15.75" customHeight="1" x14ac:dyDescent="0.15">
      <c r="B198" s="126" t="s">
        <v>394</v>
      </c>
      <c r="C198" s="64" t="s">
        <v>694</v>
      </c>
      <c r="D198" s="117">
        <f>SUM(D199:D201)</f>
        <v>0</v>
      </c>
      <c r="E198" s="117">
        <f t="shared" ref="E198:O198" si="17">SUM(E199:E201)</f>
        <v>0</v>
      </c>
      <c r="F198" s="117">
        <f t="shared" si="17"/>
        <v>0</v>
      </c>
      <c r="G198" s="117">
        <f t="shared" si="17"/>
        <v>0</v>
      </c>
      <c r="H198" s="117">
        <f t="shared" si="17"/>
        <v>0</v>
      </c>
      <c r="I198" s="117">
        <f t="shared" si="17"/>
        <v>0</v>
      </c>
      <c r="J198" s="117">
        <f t="shared" si="17"/>
        <v>0</v>
      </c>
      <c r="K198" s="117">
        <f t="shared" si="17"/>
        <v>0</v>
      </c>
      <c r="L198" s="117">
        <f t="shared" si="17"/>
        <v>0</v>
      </c>
      <c r="M198" s="117">
        <f t="shared" si="17"/>
        <v>0</v>
      </c>
      <c r="N198" s="117">
        <f t="shared" si="17"/>
        <v>0</v>
      </c>
      <c r="O198" s="117">
        <f t="shared" si="17"/>
        <v>0</v>
      </c>
      <c r="P198" s="12">
        <f>Раздел2!F200</f>
        <v>49</v>
      </c>
      <c r="Q198" s="12">
        <f>Раздел2!D200</f>
        <v>1</v>
      </c>
    </row>
    <row r="199" spans="2:17" ht="21" x14ac:dyDescent="0.15">
      <c r="B199" s="127" t="s">
        <v>426</v>
      </c>
      <c r="C199" s="64" t="s">
        <v>695</v>
      </c>
      <c r="D199" s="186">
        <v>0</v>
      </c>
      <c r="E199" s="186">
        <v>0</v>
      </c>
      <c r="F199" s="186">
        <v>0</v>
      </c>
      <c r="G199" s="186">
        <v>0</v>
      </c>
      <c r="H199" s="186">
        <v>0</v>
      </c>
      <c r="I199" s="186">
        <v>0</v>
      </c>
      <c r="J199" s="186">
        <v>0</v>
      </c>
      <c r="K199" s="186">
        <v>0</v>
      </c>
      <c r="L199" s="186">
        <v>0</v>
      </c>
      <c r="M199" s="186">
        <v>0</v>
      </c>
      <c r="N199" s="186">
        <v>0</v>
      </c>
      <c r="O199" s="186">
        <v>0</v>
      </c>
      <c r="P199" s="12">
        <f>Раздел2!F201</f>
        <v>49</v>
      </c>
      <c r="Q199" s="12">
        <f>Раздел2!D201</f>
        <v>1</v>
      </c>
    </row>
    <row r="200" spans="2:17" ht="15.75" customHeight="1" x14ac:dyDescent="0.15">
      <c r="B200" s="126" t="s">
        <v>331</v>
      </c>
      <c r="C200" s="64" t="s">
        <v>696</v>
      </c>
      <c r="D200" s="225">
        <v>0</v>
      </c>
      <c r="E200" s="225">
        <v>0</v>
      </c>
      <c r="F200" s="225">
        <v>0</v>
      </c>
      <c r="G200" s="225">
        <v>0</v>
      </c>
      <c r="H200" s="225">
        <v>0</v>
      </c>
      <c r="I200" s="225">
        <v>0</v>
      </c>
      <c r="J200" s="186">
        <v>0</v>
      </c>
      <c r="K200" s="186">
        <v>0</v>
      </c>
      <c r="L200" s="186">
        <v>0</v>
      </c>
      <c r="M200" s="186">
        <v>0</v>
      </c>
      <c r="N200" s="186">
        <v>0</v>
      </c>
      <c r="O200" s="186">
        <v>0</v>
      </c>
      <c r="P200" s="12">
        <f>Раздел2!F202</f>
        <v>0</v>
      </c>
      <c r="Q200" s="12">
        <f>Раздел2!D202</f>
        <v>0</v>
      </c>
    </row>
    <row r="201" spans="2:17" ht="15.75" customHeight="1" x14ac:dyDescent="0.15">
      <c r="B201" s="126" t="s">
        <v>332</v>
      </c>
      <c r="C201" s="64" t="s">
        <v>697</v>
      </c>
      <c r="D201" s="225">
        <v>0</v>
      </c>
      <c r="E201" s="225">
        <v>0</v>
      </c>
      <c r="F201" s="225">
        <v>0</v>
      </c>
      <c r="G201" s="225">
        <v>0</v>
      </c>
      <c r="H201" s="225">
        <v>0</v>
      </c>
      <c r="I201" s="225">
        <v>0</v>
      </c>
      <c r="J201" s="186">
        <v>0</v>
      </c>
      <c r="K201" s="186">
        <v>0</v>
      </c>
      <c r="L201" s="186">
        <v>0</v>
      </c>
      <c r="M201" s="186">
        <v>0</v>
      </c>
      <c r="N201" s="186">
        <v>0</v>
      </c>
      <c r="O201" s="186">
        <v>0</v>
      </c>
      <c r="P201" s="12">
        <f>Раздел2!F203</f>
        <v>0</v>
      </c>
      <c r="Q201" s="12">
        <f>Раздел2!D203</f>
        <v>0</v>
      </c>
    </row>
    <row r="202" spans="2:17" ht="15.75" customHeight="1" x14ac:dyDescent="0.15">
      <c r="B202" s="126" t="s">
        <v>284</v>
      </c>
      <c r="C202" s="64" t="s">
        <v>698</v>
      </c>
      <c r="D202" s="225">
        <v>0</v>
      </c>
      <c r="E202" s="225">
        <v>0</v>
      </c>
      <c r="F202" s="225">
        <v>0</v>
      </c>
      <c r="G202" s="225">
        <v>0</v>
      </c>
      <c r="H202" s="225">
        <v>0</v>
      </c>
      <c r="I202" s="225">
        <v>0</v>
      </c>
      <c r="J202" s="186">
        <v>0</v>
      </c>
      <c r="K202" s="186">
        <v>0</v>
      </c>
      <c r="L202" s="186">
        <v>0</v>
      </c>
      <c r="M202" s="186">
        <v>0</v>
      </c>
      <c r="N202" s="186">
        <v>0</v>
      </c>
      <c r="O202" s="186">
        <v>0</v>
      </c>
      <c r="P202" s="12">
        <f>Раздел2!F204</f>
        <v>0</v>
      </c>
      <c r="Q202" s="12">
        <f>Раздел2!D204</f>
        <v>0</v>
      </c>
    </row>
    <row r="203" spans="2:17" ht="15.75" customHeight="1" x14ac:dyDescent="0.15">
      <c r="B203" s="126" t="s">
        <v>64</v>
      </c>
      <c r="C203" s="64" t="s">
        <v>699</v>
      </c>
      <c r="D203" s="225">
        <v>0</v>
      </c>
      <c r="E203" s="225">
        <v>0</v>
      </c>
      <c r="F203" s="225">
        <v>0</v>
      </c>
      <c r="G203" s="225">
        <v>0</v>
      </c>
      <c r="H203" s="225">
        <v>0</v>
      </c>
      <c r="I203" s="225">
        <v>0</v>
      </c>
      <c r="J203" s="186">
        <v>0</v>
      </c>
      <c r="K203" s="186">
        <v>0</v>
      </c>
      <c r="L203" s="186">
        <v>0</v>
      </c>
      <c r="M203" s="186">
        <v>0</v>
      </c>
      <c r="N203" s="186">
        <v>0</v>
      </c>
      <c r="O203" s="186">
        <v>0</v>
      </c>
      <c r="P203" s="12">
        <f>Раздел2!F205</f>
        <v>0</v>
      </c>
      <c r="Q203" s="12">
        <f>Раздел2!D205</f>
        <v>0</v>
      </c>
    </row>
    <row r="204" spans="2:17" ht="15.75" customHeight="1" x14ac:dyDescent="0.15">
      <c r="B204" s="126" t="s">
        <v>65</v>
      </c>
      <c r="C204" s="64" t="s">
        <v>700</v>
      </c>
      <c r="D204" s="225">
        <v>0</v>
      </c>
      <c r="E204" s="225">
        <v>0</v>
      </c>
      <c r="F204" s="225">
        <v>0</v>
      </c>
      <c r="G204" s="225">
        <v>0</v>
      </c>
      <c r="H204" s="225">
        <v>0</v>
      </c>
      <c r="I204" s="225">
        <v>0</v>
      </c>
      <c r="J204" s="186">
        <v>0</v>
      </c>
      <c r="K204" s="186">
        <v>0</v>
      </c>
      <c r="L204" s="186">
        <v>0</v>
      </c>
      <c r="M204" s="186">
        <v>0</v>
      </c>
      <c r="N204" s="186">
        <v>0</v>
      </c>
      <c r="O204" s="186">
        <v>0</v>
      </c>
      <c r="P204" s="12">
        <f>Раздел2!F206</f>
        <v>0</v>
      </c>
      <c r="Q204" s="12">
        <f>Раздел2!D206</f>
        <v>0</v>
      </c>
    </row>
    <row r="205" spans="2:17" ht="15.75" customHeight="1" x14ac:dyDescent="0.15">
      <c r="B205" s="126" t="s">
        <v>66</v>
      </c>
      <c r="C205" s="64" t="s">
        <v>701</v>
      </c>
      <c r="D205" s="225">
        <v>0</v>
      </c>
      <c r="E205" s="225">
        <v>0</v>
      </c>
      <c r="F205" s="225">
        <v>0</v>
      </c>
      <c r="G205" s="225">
        <v>0</v>
      </c>
      <c r="H205" s="225">
        <v>0</v>
      </c>
      <c r="I205" s="225">
        <v>0</v>
      </c>
      <c r="J205" s="186">
        <v>0</v>
      </c>
      <c r="K205" s="186">
        <v>0</v>
      </c>
      <c r="L205" s="186">
        <v>0</v>
      </c>
      <c r="M205" s="186">
        <v>0</v>
      </c>
      <c r="N205" s="186">
        <v>0</v>
      </c>
      <c r="O205" s="186">
        <v>0</v>
      </c>
      <c r="P205" s="12">
        <f>Раздел2!F207</f>
        <v>0</v>
      </c>
      <c r="Q205" s="12">
        <f>Раздел2!D207</f>
        <v>0</v>
      </c>
    </row>
    <row r="206" spans="2:17" ht="15.75" customHeight="1" x14ac:dyDescent="0.15">
      <c r="B206" s="126" t="s">
        <v>67</v>
      </c>
      <c r="C206" s="64" t="s">
        <v>702</v>
      </c>
      <c r="D206" s="225">
        <v>0</v>
      </c>
      <c r="E206" s="225">
        <v>0</v>
      </c>
      <c r="F206" s="225">
        <v>0</v>
      </c>
      <c r="G206" s="225">
        <v>0</v>
      </c>
      <c r="H206" s="225">
        <v>0</v>
      </c>
      <c r="I206" s="225">
        <v>0</v>
      </c>
      <c r="J206" s="186">
        <v>0</v>
      </c>
      <c r="K206" s="186">
        <v>0</v>
      </c>
      <c r="L206" s="186">
        <v>0</v>
      </c>
      <c r="M206" s="186">
        <v>0</v>
      </c>
      <c r="N206" s="186">
        <v>0</v>
      </c>
      <c r="O206" s="186">
        <v>0</v>
      </c>
      <c r="P206" s="12">
        <f>Раздел2!F208</f>
        <v>0</v>
      </c>
      <c r="Q206" s="12">
        <f>Раздел2!D208</f>
        <v>0</v>
      </c>
    </row>
    <row r="207" spans="2:17" ht="15.75" customHeight="1" x14ac:dyDescent="0.15">
      <c r="B207" s="126" t="s">
        <v>68</v>
      </c>
      <c r="C207" s="64" t="s">
        <v>703</v>
      </c>
      <c r="D207" s="225">
        <v>0</v>
      </c>
      <c r="E207" s="225">
        <v>0</v>
      </c>
      <c r="F207" s="225">
        <v>0</v>
      </c>
      <c r="G207" s="225">
        <v>0</v>
      </c>
      <c r="H207" s="225">
        <v>0</v>
      </c>
      <c r="I207" s="225">
        <v>0</v>
      </c>
      <c r="J207" s="186">
        <v>0</v>
      </c>
      <c r="K207" s="186">
        <v>0</v>
      </c>
      <c r="L207" s="186">
        <v>0</v>
      </c>
      <c r="M207" s="186">
        <v>0</v>
      </c>
      <c r="N207" s="186">
        <v>0</v>
      </c>
      <c r="O207" s="186">
        <v>0</v>
      </c>
      <c r="P207" s="12">
        <f>Раздел2!F209</f>
        <v>0</v>
      </c>
      <c r="Q207" s="12">
        <f>Раздел2!D209</f>
        <v>0</v>
      </c>
    </row>
    <row r="208" spans="2:17" ht="15.75" customHeight="1" x14ac:dyDescent="0.15">
      <c r="B208" s="126" t="s">
        <v>395</v>
      </c>
      <c r="C208" s="64" t="s">
        <v>704</v>
      </c>
      <c r="D208" s="117">
        <f>SUM(D209:D210)</f>
        <v>0</v>
      </c>
      <c r="E208" s="117">
        <f t="shared" ref="E208:O208" si="18">SUM(E209:E210)</f>
        <v>0</v>
      </c>
      <c r="F208" s="117">
        <f t="shared" si="18"/>
        <v>0</v>
      </c>
      <c r="G208" s="117">
        <f t="shared" si="18"/>
        <v>0</v>
      </c>
      <c r="H208" s="117">
        <f t="shared" si="18"/>
        <v>0</v>
      </c>
      <c r="I208" s="117">
        <f t="shared" si="18"/>
        <v>0</v>
      </c>
      <c r="J208" s="117">
        <f t="shared" si="18"/>
        <v>0</v>
      </c>
      <c r="K208" s="117">
        <f t="shared" si="18"/>
        <v>0</v>
      </c>
      <c r="L208" s="117">
        <f t="shared" si="18"/>
        <v>0</v>
      </c>
      <c r="M208" s="117">
        <f t="shared" si="18"/>
        <v>0</v>
      </c>
      <c r="N208" s="117">
        <f t="shared" si="18"/>
        <v>0</v>
      </c>
      <c r="O208" s="117">
        <f t="shared" si="18"/>
        <v>0</v>
      </c>
      <c r="P208" s="12">
        <f>Раздел2!F210</f>
        <v>0</v>
      </c>
      <c r="Q208" s="12">
        <f>Раздел2!D210</f>
        <v>0</v>
      </c>
    </row>
    <row r="209" spans="2:17" ht="21" x14ac:dyDescent="0.15">
      <c r="B209" s="127" t="s">
        <v>428</v>
      </c>
      <c r="C209" s="64" t="s">
        <v>705</v>
      </c>
      <c r="D209" s="225">
        <v>0</v>
      </c>
      <c r="E209" s="225">
        <v>0</v>
      </c>
      <c r="F209" s="225">
        <v>0</v>
      </c>
      <c r="G209" s="225">
        <v>0</v>
      </c>
      <c r="H209" s="225">
        <v>0</v>
      </c>
      <c r="I209" s="225">
        <v>0</v>
      </c>
      <c r="J209" s="186">
        <v>0</v>
      </c>
      <c r="K209" s="186">
        <v>0</v>
      </c>
      <c r="L209" s="186">
        <v>0</v>
      </c>
      <c r="M209" s="186">
        <v>0</v>
      </c>
      <c r="N209" s="186">
        <v>0</v>
      </c>
      <c r="O209" s="186">
        <v>0</v>
      </c>
      <c r="P209" s="12">
        <f>Раздел2!F211</f>
        <v>0</v>
      </c>
      <c r="Q209" s="12">
        <f>Раздел2!D211</f>
        <v>0</v>
      </c>
    </row>
    <row r="210" spans="2:17" ht="15.75" customHeight="1" x14ac:dyDescent="0.15">
      <c r="B210" s="127" t="s">
        <v>301</v>
      </c>
      <c r="C210" s="64" t="s">
        <v>706</v>
      </c>
      <c r="D210" s="225">
        <v>0</v>
      </c>
      <c r="E210" s="225">
        <v>0</v>
      </c>
      <c r="F210" s="225">
        <v>0</v>
      </c>
      <c r="G210" s="225">
        <v>0</v>
      </c>
      <c r="H210" s="225">
        <v>0</v>
      </c>
      <c r="I210" s="225">
        <v>0</v>
      </c>
      <c r="J210" s="186">
        <v>0</v>
      </c>
      <c r="K210" s="186">
        <v>0</v>
      </c>
      <c r="L210" s="186">
        <v>0</v>
      </c>
      <c r="M210" s="186">
        <v>0</v>
      </c>
      <c r="N210" s="186">
        <v>0</v>
      </c>
      <c r="O210" s="186">
        <v>0</v>
      </c>
      <c r="P210" s="12">
        <f>Раздел2!F212</f>
        <v>0</v>
      </c>
      <c r="Q210" s="12">
        <f>Раздел2!D212</f>
        <v>0</v>
      </c>
    </row>
    <row r="211" spans="2:17" ht="15.75" customHeight="1" x14ac:dyDescent="0.15">
      <c r="B211" s="126" t="s">
        <v>69</v>
      </c>
      <c r="C211" s="64" t="s">
        <v>707</v>
      </c>
      <c r="D211" s="225">
        <v>0</v>
      </c>
      <c r="E211" s="225">
        <v>0</v>
      </c>
      <c r="F211" s="225">
        <v>0</v>
      </c>
      <c r="G211" s="225">
        <v>0</v>
      </c>
      <c r="H211" s="225">
        <v>0</v>
      </c>
      <c r="I211" s="225">
        <v>0</v>
      </c>
      <c r="J211" s="186">
        <v>0</v>
      </c>
      <c r="K211" s="186">
        <v>0</v>
      </c>
      <c r="L211" s="186">
        <v>0</v>
      </c>
      <c r="M211" s="186">
        <v>0</v>
      </c>
      <c r="N211" s="186">
        <v>0</v>
      </c>
      <c r="O211" s="186">
        <v>0</v>
      </c>
      <c r="P211" s="12">
        <f>Раздел2!F213</f>
        <v>0</v>
      </c>
      <c r="Q211" s="12">
        <f>Раздел2!D213</f>
        <v>0</v>
      </c>
    </row>
    <row r="212" spans="2:17" ht="15.75" customHeight="1" x14ac:dyDescent="0.15">
      <c r="B212" s="126" t="s">
        <v>70</v>
      </c>
      <c r="C212" s="64" t="s">
        <v>708</v>
      </c>
      <c r="D212" s="225">
        <v>0</v>
      </c>
      <c r="E212" s="225">
        <v>0</v>
      </c>
      <c r="F212" s="225">
        <v>0</v>
      </c>
      <c r="G212" s="225">
        <v>0</v>
      </c>
      <c r="H212" s="225">
        <v>0</v>
      </c>
      <c r="I212" s="225">
        <v>0</v>
      </c>
      <c r="J212" s="186">
        <v>0</v>
      </c>
      <c r="K212" s="186">
        <v>0</v>
      </c>
      <c r="L212" s="186">
        <v>0</v>
      </c>
      <c r="M212" s="186">
        <v>0</v>
      </c>
      <c r="N212" s="186">
        <v>0</v>
      </c>
      <c r="O212" s="186">
        <v>0</v>
      </c>
      <c r="P212" s="12">
        <f>Раздел2!F214</f>
        <v>0</v>
      </c>
      <c r="Q212" s="12">
        <f>Раздел2!D214</f>
        <v>0</v>
      </c>
    </row>
    <row r="213" spans="2:17" ht="15.75" customHeight="1" x14ac:dyDescent="0.15">
      <c r="B213" s="126" t="s">
        <v>71</v>
      </c>
      <c r="C213" s="64" t="s">
        <v>709</v>
      </c>
      <c r="D213" s="225">
        <v>0</v>
      </c>
      <c r="E213" s="225">
        <v>0</v>
      </c>
      <c r="F213" s="225">
        <v>0</v>
      </c>
      <c r="G213" s="225">
        <v>0</v>
      </c>
      <c r="H213" s="225">
        <v>0</v>
      </c>
      <c r="I213" s="225">
        <v>0</v>
      </c>
      <c r="J213" s="186">
        <v>0</v>
      </c>
      <c r="K213" s="186">
        <v>0</v>
      </c>
      <c r="L213" s="186">
        <v>0</v>
      </c>
      <c r="M213" s="186">
        <v>0</v>
      </c>
      <c r="N213" s="186">
        <v>0</v>
      </c>
      <c r="O213" s="186">
        <v>0</v>
      </c>
      <c r="P213" s="12">
        <f>Раздел2!F215</f>
        <v>0</v>
      </c>
      <c r="Q213" s="12">
        <f>Раздел2!D215</f>
        <v>0</v>
      </c>
    </row>
    <row r="214" spans="2:17" ht="15.75" customHeight="1" x14ac:dyDescent="0.15">
      <c r="B214" s="126" t="s">
        <v>396</v>
      </c>
      <c r="C214" s="64" t="s">
        <v>710</v>
      </c>
      <c r="D214" s="117">
        <f>SUM(D215:D218)</f>
        <v>0</v>
      </c>
      <c r="E214" s="117">
        <f t="shared" ref="E214:O214" si="19">SUM(E215:E218)</f>
        <v>0</v>
      </c>
      <c r="F214" s="117">
        <f t="shared" si="19"/>
        <v>0</v>
      </c>
      <c r="G214" s="117">
        <f t="shared" si="19"/>
        <v>0</v>
      </c>
      <c r="H214" s="117">
        <f t="shared" si="19"/>
        <v>0</v>
      </c>
      <c r="I214" s="117">
        <f t="shared" si="19"/>
        <v>0</v>
      </c>
      <c r="J214" s="117">
        <f t="shared" si="19"/>
        <v>0</v>
      </c>
      <c r="K214" s="117">
        <f t="shared" si="19"/>
        <v>0</v>
      </c>
      <c r="L214" s="117">
        <f t="shared" si="19"/>
        <v>0</v>
      </c>
      <c r="M214" s="117">
        <f t="shared" si="19"/>
        <v>0</v>
      </c>
      <c r="N214" s="117">
        <f t="shared" si="19"/>
        <v>0</v>
      </c>
      <c r="O214" s="117">
        <f t="shared" si="19"/>
        <v>0</v>
      </c>
      <c r="P214" s="12">
        <f>Раздел2!F216</f>
        <v>0</v>
      </c>
      <c r="Q214" s="12">
        <f>Раздел2!D216</f>
        <v>0</v>
      </c>
    </row>
    <row r="215" spans="2:17" ht="21" x14ac:dyDescent="0.15">
      <c r="B215" s="127" t="s">
        <v>429</v>
      </c>
      <c r="C215" s="64" t="s">
        <v>711</v>
      </c>
      <c r="D215" s="225">
        <v>0</v>
      </c>
      <c r="E215" s="225">
        <v>0</v>
      </c>
      <c r="F215" s="225">
        <v>0</v>
      </c>
      <c r="G215" s="225">
        <v>0</v>
      </c>
      <c r="H215" s="225">
        <v>0</v>
      </c>
      <c r="I215" s="225">
        <v>0</v>
      </c>
      <c r="J215" s="186">
        <v>0</v>
      </c>
      <c r="K215" s="186">
        <v>0</v>
      </c>
      <c r="L215" s="186">
        <v>0</v>
      </c>
      <c r="M215" s="186">
        <v>0</v>
      </c>
      <c r="N215" s="186">
        <v>0</v>
      </c>
      <c r="O215" s="186">
        <v>0</v>
      </c>
      <c r="P215" s="12">
        <f>Раздел2!F217</f>
        <v>0</v>
      </c>
      <c r="Q215" s="12">
        <f>Раздел2!D217</f>
        <v>0</v>
      </c>
    </row>
    <row r="216" spans="2:17" ht="12.75" x14ac:dyDescent="0.15">
      <c r="B216" s="127" t="s">
        <v>312</v>
      </c>
      <c r="C216" s="64" t="s">
        <v>712</v>
      </c>
      <c r="D216" s="225">
        <v>0</v>
      </c>
      <c r="E216" s="225">
        <v>0</v>
      </c>
      <c r="F216" s="225">
        <v>0</v>
      </c>
      <c r="G216" s="225">
        <v>0</v>
      </c>
      <c r="H216" s="225">
        <v>0</v>
      </c>
      <c r="I216" s="225">
        <v>0</v>
      </c>
      <c r="J216" s="186">
        <v>0</v>
      </c>
      <c r="K216" s="186">
        <v>0</v>
      </c>
      <c r="L216" s="186">
        <v>0</v>
      </c>
      <c r="M216" s="186">
        <v>0</v>
      </c>
      <c r="N216" s="186">
        <v>0</v>
      </c>
      <c r="O216" s="186">
        <v>0</v>
      </c>
      <c r="P216" s="12">
        <f>Раздел2!F218</f>
        <v>0</v>
      </c>
      <c r="Q216" s="12">
        <f>Раздел2!D218</f>
        <v>0</v>
      </c>
    </row>
    <row r="217" spans="2:17" ht="15.75" customHeight="1" x14ac:dyDescent="0.15">
      <c r="B217" s="127" t="s">
        <v>313</v>
      </c>
      <c r="C217" s="64" t="s">
        <v>713</v>
      </c>
      <c r="D217" s="225">
        <v>0</v>
      </c>
      <c r="E217" s="225">
        <v>0</v>
      </c>
      <c r="F217" s="225">
        <v>0</v>
      </c>
      <c r="G217" s="225">
        <v>0</v>
      </c>
      <c r="H217" s="225">
        <v>0</v>
      </c>
      <c r="I217" s="225">
        <v>0</v>
      </c>
      <c r="J217" s="186">
        <v>0</v>
      </c>
      <c r="K217" s="186">
        <v>0</v>
      </c>
      <c r="L217" s="186">
        <v>0</v>
      </c>
      <c r="M217" s="186">
        <v>0</v>
      </c>
      <c r="N217" s="186">
        <v>0</v>
      </c>
      <c r="O217" s="186">
        <v>0</v>
      </c>
      <c r="P217" s="12">
        <f>Раздел2!F219</f>
        <v>0</v>
      </c>
      <c r="Q217" s="12">
        <f>Раздел2!D219</f>
        <v>0</v>
      </c>
    </row>
    <row r="218" spans="2:17" ht="15.75" customHeight="1" x14ac:dyDescent="0.15">
      <c r="B218" s="127" t="s">
        <v>314</v>
      </c>
      <c r="C218" s="64" t="s">
        <v>714</v>
      </c>
      <c r="D218" s="225">
        <v>0</v>
      </c>
      <c r="E218" s="225">
        <v>0</v>
      </c>
      <c r="F218" s="225">
        <v>0</v>
      </c>
      <c r="G218" s="225">
        <v>0</v>
      </c>
      <c r="H218" s="225">
        <v>0</v>
      </c>
      <c r="I218" s="225">
        <v>0</v>
      </c>
      <c r="J218" s="186">
        <v>0</v>
      </c>
      <c r="K218" s="186">
        <v>0</v>
      </c>
      <c r="L218" s="186">
        <v>0</v>
      </c>
      <c r="M218" s="186">
        <v>0</v>
      </c>
      <c r="N218" s="186">
        <v>0</v>
      </c>
      <c r="O218" s="186">
        <v>0</v>
      </c>
      <c r="P218" s="12">
        <f>Раздел2!F220</f>
        <v>0</v>
      </c>
      <c r="Q218" s="12">
        <f>Раздел2!D220</f>
        <v>0</v>
      </c>
    </row>
    <row r="219" spans="2:17" ht="15.75" customHeight="1" x14ac:dyDescent="0.15">
      <c r="B219" s="126" t="s">
        <v>72</v>
      </c>
      <c r="C219" s="64" t="s">
        <v>715</v>
      </c>
      <c r="D219" s="225">
        <v>0</v>
      </c>
      <c r="E219" s="225">
        <v>0</v>
      </c>
      <c r="F219" s="225">
        <v>0</v>
      </c>
      <c r="G219" s="225">
        <v>0</v>
      </c>
      <c r="H219" s="225">
        <v>0</v>
      </c>
      <c r="I219" s="225">
        <v>0</v>
      </c>
      <c r="J219" s="186">
        <v>0</v>
      </c>
      <c r="K219" s="186">
        <v>0</v>
      </c>
      <c r="L219" s="186">
        <v>0</v>
      </c>
      <c r="M219" s="186">
        <v>0</v>
      </c>
      <c r="N219" s="186">
        <v>0</v>
      </c>
      <c r="O219" s="186">
        <v>0</v>
      </c>
      <c r="P219" s="12">
        <f>Раздел2!F221</f>
        <v>0</v>
      </c>
      <c r="Q219" s="12">
        <f>Раздел2!D221</f>
        <v>0</v>
      </c>
    </row>
    <row r="220" spans="2:17" ht="15.75" customHeight="1" x14ac:dyDescent="0.15">
      <c r="B220" s="126" t="s">
        <v>505</v>
      </c>
      <c r="C220" s="64" t="s">
        <v>716</v>
      </c>
      <c r="D220" s="225">
        <v>0</v>
      </c>
      <c r="E220" s="225">
        <v>0</v>
      </c>
      <c r="F220" s="225">
        <v>0</v>
      </c>
      <c r="G220" s="225">
        <v>0</v>
      </c>
      <c r="H220" s="225">
        <v>0</v>
      </c>
      <c r="I220" s="225">
        <v>0</v>
      </c>
      <c r="J220" s="186">
        <v>0</v>
      </c>
      <c r="K220" s="186">
        <v>0</v>
      </c>
      <c r="L220" s="186">
        <v>0</v>
      </c>
      <c r="M220" s="186">
        <v>0</v>
      </c>
      <c r="N220" s="186">
        <v>0</v>
      </c>
      <c r="O220" s="186">
        <v>0</v>
      </c>
      <c r="P220" s="12">
        <f>Раздел2!F222</f>
        <v>0</v>
      </c>
      <c r="Q220" s="12">
        <f>Раздел2!D222</f>
        <v>0</v>
      </c>
    </row>
    <row r="221" spans="2:17" ht="15.75" customHeight="1" x14ac:dyDescent="0.15">
      <c r="B221" s="126" t="s">
        <v>506</v>
      </c>
      <c r="C221" s="64" t="s">
        <v>717</v>
      </c>
      <c r="D221" s="225">
        <v>0</v>
      </c>
      <c r="E221" s="225">
        <v>0</v>
      </c>
      <c r="F221" s="225">
        <v>0</v>
      </c>
      <c r="G221" s="225">
        <v>0</v>
      </c>
      <c r="H221" s="225">
        <v>0</v>
      </c>
      <c r="I221" s="225">
        <v>0</v>
      </c>
      <c r="J221" s="186">
        <v>0</v>
      </c>
      <c r="K221" s="186">
        <v>0</v>
      </c>
      <c r="L221" s="186">
        <v>0</v>
      </c>
      <c r="M221" s="186">
        <v>0</v>
      </c>
      <c r="N221" s="186">
        <v>0</v>
      </c>
      <c r="O221" s="186">
        <v>0</v>
      </c>
      <c r="P221" s="12">
        <f>Раздел2!F223</f>
        <v>0</v>
      </c>
      <c r="Q221" s="12">
        <f>Раздел2!D223</f>
        <v>0</v>
      </c>
    </row>
    <row r="222" spans="2:17" ht="15.75" customHeight="1" x14ac:dyDescent="0.15">
      <c r="B222" s="126" t="s">
        <v>73</v>
      </c>
      <c r="C222" s="64" t="s">
        <v>718</v>
      </c>
      <c r="D222" s="225">
        <v>0</v>
      </c>
      <c r="E222" s="225">
        <v>0</v>
      </c>
      <c r="F222" s="225">
        <v>0</v>
      </c>
      <c r="G222" s="225">
        <v>0</v>
      </c>
      <c r="H222" s="225">
        <v>0</v>
      </c>
      <c r="I222" s="225">
        <v>0</v>
      </c>
      <c r="J222" s="186">
        <v>0</v>
      </c>
      <c r="K222" s="186">
        <v>0</v>
      </c>
      <c r="L222" s="186">
        <v>0</v>
      </c>
      <c r="M222" s="186">
        <v>0</v>
      </c>
      <c r="N222" s="186">
        <v>0</v>
      </c>
      <c r="O222" s="186">
        <v>0</v>
      </c>
      <c r="P222" s="12">
        <f>Раздел2!F224</f>
        <v>0</v>
      </c>
      <c r="Q222" s="12">
        <f>Раздел2!D224</f>
        <v>0</v>
      </c>
    </row>
    <row r="223" spans="2:17" ht="15.75" customHeight="1" x14ac:dyDescent="0.15">
      <c r="B223" s="126" t="s">
        <v>397</v>
      </c>
      <c r="C223" s="64" t="s">
        <v>719</v>
      </c>
      <c r="D223" s="117">
        <f>SUM(D224:D228)</f>
        <v>0</v>
      </c>
      <c r="E223" s="117">
        <f t="shared" ref="E223:O223" si="20">SUM(E224:E228)</f>
        <v>0</v>
      </c>
      <c r="F223" s="117">
        <f t="shared" si="20"/>
        <v>0</v>
      </c>
      <c r="G223" s="117">
        <f t="shared" si="20"/>
        <v>0</v>
      </c>
      <c r="H223" s="117">
        <f t="shared" si="20"/>
        <v>0</v>
      </c>
      <c r="I223" s="117">
        <f t="shared" si="20"/>
        <v>0</v>
      </c>
      <c r="J223" s="117">
        <f t="shared" si="20"/>
        <v>0</v>
      </c>
      <c r="K223" s="117">
        <f t="shared" si="20"/>
        <v>0</v>
      </c>
      <c r="L223" s="117">
        <f t="shared" si="20"/>
        <v>0</v>
      </c>
      <c r="M223" s="117">
        <f t="shared" si="20"/>
        <v>0</v>
      </c>
      <c r="N223" s="117">
        <f t="shared" si="20"/>
        <v>0</v>
      </c>
      <c r="O223" s="117">
        <f t="shared" si="20"/>
        <v>0</v>
      </c>
      <c r="P223" s="12">
        <f>Раздел2!F225</f>
        <v>0</v>
      </c>
      <c r="Q223" s="12">
        <f>Раздел2!D225</f>
        <v>0</v>
      </c>
    </row>
    <row r="224" spans="2:17" ht="21" x14ac:dyDescent="0.15">
      <c r="B224" s="127" t="s">
        <v>430</v>
      </c>
      <c r="C224" s="64" t="s">
        <v>720</v>
      </c>
      <c r="D224" s="225">
        <v>0</v>
      </c>
      <c r="E224" s="225">
        <v>0</v>
      </c>
      <c r="F224" s="225">
        <v>0</v>
      </c>
      <c r="G224" s="225">
        <v>0</v>
      </c>
      <c r="H224" s="225">
        <v>0</v>
      </c>
      <c r="I224" s="225">
        <v>0</v>
      </c>
      <c r="J224" s="186">
        <v>0</v>
      </c>
      <c r="K224" s="186">
        <v>0</v>
      </c>
      <c r="L224" s="186">
        <v>0</v>
      </c>
      <c r="M224" s="186">
        <v>0</v>
      </c>
      <c r="N224" s="186">
        <v>0</v>
      </c>
      <c r="O224" s="186">
        <v>0</v>
      </c>
      <c r="P224" s="12">
        <f>Раздел2!F226</f>
        <v>0</v>
      </c>
      <c r="Q224" s="12">
        <f>Раздел2!D226</f>
        <v>0</v>
      </c>
    </row>
    <row r="225" spans="2:17" ht="12.75" x14ac:dyDescent="0.15">
      <c r="B225" s="127" t="s">
        <v>315</v>
      </c>
      <c r="C225" s="64" t="s">
        <v>721</v>
      </c>
      <c r="D225" s="225">
        <v>0</v>
      </c>
      <c r="E225" s="225">
        <v>0</v>
      </c>
      <c r="F225" s="225">
        <v>0</v>
      </c>
      <c r="G225" s="225">
        <v>0</v>
      </c>
      <c r="H225" s="225">
        <v>0</v>
      </c>
      <c r="I225" s="225">
        <v>0</v>
      </c>
      <c r="J225" s="186">
        <v>0</v>
      </c>
      <c r="K225" s="186">
        <v>0</v>
      </c>
      <c r="L225" s="186">
        <v>0</v>
      </c>
      <c r="M225" s="186">
        <v>0</v>
      </c>
      <c r="N225" s="186">
        <v>0</v>
      </c>
      <c r="O225" s="186">
        <v>0</v>
      </c>
      <c r="P225" s="12">
        <f>Раздел2!F227</f>
        <v>0</v>
      </c>
      <c r="Q225" s="12">
        <f>Раздел2!D227</f>
        <v>0</v>
      </c>
    </row>
    <row r="226" spans="2:17" ht="15.75" customHeight="1" x14ac:dyDescent="0.15">
      <c r="B226" s="127" t="s">
        <v>317</v>
      </c>
      <c r="C226" s="64" t="s">
        <v>722</v>
      </c>
      <c r="D226" s="225">
        <v>0</v>
      </c>
      <c r="E226" s="225">
        <v>0</v>
      </c>
      <c r="F226" s="225">
        <v>0</v>
      </c>
      <c r="G226" s="225">
        <v>0</v>
      </c>
      <c r="H226" s="225">
        <v>0</v>
      </c>
      <c r="I226" s="225">
        <v>0</v>
      </c>
      <c r="J226" s="186">
        <v>0</v>
      </c>
      <c r="K226" s="186">
        <v>0</v>
      </c>
      <c r="L226" s="186">
        <v>0</v>
      </c>
      <c r="M226" s="186">
        <v>0</v>
      </c>
      <c r="N226" s="186">
        <v>0</v>
      </c>
      <c r="O226" s="186">
        <v>0</v>
      </c>
      <c r="P226" s="12">
        <f>Раздел2!F228</f>
        <v>0</v>
      </c>
      <c r="Q226" s="12">
        <f>Раздел2!D228</f>
        <v>0</v>
      </c>
    </row>
    <row r="227" spans="2:17" ht="15.75" customHeight="1" x14ac:dyDescent="0.15">
      <c r="B227" s="127" t="s">
        <v>316</v>
      </c>
      <c r="C227" s="64" t="s">
        <v>723</v>
      </c>
      <c r="D227" s="225">
        <v>0</v>
      </c>
      <c r="E227" s="225">
        <v>0</v>
      </c>
      <c r="F227" s="225">
        <v>0</v>
      </c>
      <c r="G227" s="225">
        <v>0</v>
      </c>
      <c r="H227" s="225">
        <v>0</v>
      </c>
      <c r="I227" s="225">
        <v>0</v>
      </c>
      <c r="J227" s="186">
        <v>0</v>
      </c>
      <c r="K227" s="186">
        <v>0</v>
      </c>
      <c r="L227" s="186">
        <v>0</v>
      </c>
      <c r="M227" s="186">
        <v>0</v>
      </c>
      <c r="N227" s="186">
        <v>0</v>
      </c>
      <c r="O227" s="186">
        <v>0</v>
      </c>
      <c r="P227" s="12">
        <f>Раздел2!F229</f>
        <v>0</v>
      </c>
      <c r="Q227" s="12">
        <f>Раздел2!D229</f>
        <v>0</v>
      </c>
    </row>
    <row r="228" spans="2:17" ht="15.75" customHeight="1" x14ac:dyDescent="0.15">
      <c r="B228" s="127" t="s">
        <v>318</v>
      </c>
      <c r="C228" s="64" t="s">
        <v>724</v>
      </c>
      <c r="D228" s="225">
        <v>0</v>
      </c>
      <c r="E228" s="225">
        <v>0</v>
      </c>
      <c r="F228" s="225">
        <v>0</v>
      </c>
      <c r="G228" s="225">
        <v>0</v>
      </c>
      <c r="H228" s="225">
        <v>0</v>
      </c>
      <c r="I228" s="225">
        <v>0</v>
      </c>
      <c r="J228" s="186">
        <v>0</v>
      </c>
      <c r="K228" s="186">
        <v>0</v>
      </c>
      <c r="L228" s="186">
        <v>0</v>
      </c>
      <c r="M228" s="186">
        <v>0</v>
      </c>
      <c r="N228" s="186">
        <v>0</v>
      </c>
      <c r="O228" s="186">
        <v>0</v>
      </c>
      <c r="P228" s="12">
        <f>Раздел2!F230</f>
        <v>0</v>
      </c>
      <c r="Q228" s="12">
        <f>Раздел2!D230</f>
        <v>0</v>
      </c>
    </row>
    <row r="229" spans="2:17" ht="15.75" customHeight="1" x14ac:dyDescent="0.15">
      <c r="B229" s="126" t="s">
        <v>774</v>
      </c>
      <c r="C229" s="64" t="s">
        <v>725</v>
      </c>
      <c r="D229" s="225">
        <v>0</v>
      </c>
      <c r="E229" s="225">
        <v>0</v>
      </c>
      <c r="F229" s="225">
        <v>0</v>
      </c>
      <c r="G229" s="225">
        <v>0</v>
      </c>
      <c r="H229" s="225">
        <v>0</v>
      </c>
      <c r="I229" s="225">
        <v>0</v>
      </c>
      <c r="J229" s="186">
        <v>0</v>
      </c>
      <c r="K229" s="186">
        <v>0</v>
      </c>
      <c r="L229" s="186">
        <v>0</v>
      </c>
      <c r="M229" s="186">
        <v>0</v>
      </c>
      <c r="N229" s="186">
        <v>0</v>
      </c>
      <c r="O229" s="186">
        <v>0</v>
      </c>
      <c r="P229" s="12">
        <f>Раздел2!F231</f>
        <v>0</v>
      </c>
      <c r="Q229" s="12">
        <f>Раздел2!D231</f>
        <v>0</v>
      </c>
    </row>
    <row r="230" spans="2:17" ht="15.75" customHeight="1" x14ac:dyDescent="0.15">
      <c r="B230" s="126" t="s">
        <v>398</v>
      </c>
      <c r="C230" s="64" t="s">
        <v>726</v>
      </c>
      <c r="D230" s="117">
        <f>SUM(D231:D234)</f>
        <v>0</v>
      </c>
      <c r="E230" s="117">
        <f t="shared" ref="E230:O230" si="21">SUM(E231:E234)</f>
        <v>0</v>
      </c>
      <c r="F230" s="117">
        <f t="shared" si="21"/>
        <v>0</v>
      </c>
      <c r="G230" s="117">
        <f t="shared" si="21"/>
        <v>0</v>
      </c>
      <c r="H230" s="117">
        <f t="shared" si="21"/>
        <v>0</v>
      </c>
      <c r="I230" s="117">
        <f t="shared" si="21"/>
        <v>0</v>
      </c>
      <c r="J230" s="117">
        <f t="shared" si="21"/>
        <v>0</v>
      </c>
      <c r="K230" s="117">
        <f t="shared" si="21"/>
        <v>0</v>
      </c>
      <c r="L230" s="117">
        <f t="shared" si="21"/>
        <v>0</v>
      </c>
      <c r="M230" s="117">
        <f t="shared" si="21"/>
        <v>0</v>
      </c>
      <c r="N230" s="117">
        <f t="shared" si="21"/>
        <v>0</v>
      </c>
      <c r="O230" s="117">
        <f t="shared" si="21"/>
        <v>0</v>
      </c>
      <c r="P230" s="12">
        <f>Раздел2!F232</f>
        <v>0</v>
      </c>
      <c r="Q230" s="12">
        <f>Раздел2!D232</f>
        <v>0</v>
      </c>
    </row>
    <row r="231" spans="2:17" ht="21" x14ac:dyDescent="0.15">
      <c r="B231" s="127" t="s">
        <v>431</v>
      </c>
      <c r="C231" s="64" t="s">
        <v>727</v>
      </c>
      <c r="D231" s="225">
        <v>0</v>
      </c>
      <c r="E231" s="225">
        <v>0</v>
      </c>
      <c r="F231" s="225">
        <v>0</v>
      </c>
      <c r="G231" s="225">
        <v>0</v>
      </c>
      <c r="H231" s="225">
        <v>0</v>
      </c>
      <c r="I231" s="225">
        <v>0</v>
      </c>
      <c r="J231" s="186">
        <v>0</v>
      </c>
      <c r="K231" s="186">
        <v>0</v>
      </c>
      <c r="L231" s="186">
        <v>0</v>
      </c>
      <c r="M231" s="186">
        <v>0</v>
      </c>
      <c r="N231" s="186">
        <v>0</v>
      </c>
      <c r="O231" s="186">
        <v>0</v>
      </c>
      <c r="P231" s="12">
        <f>Раздел2!F233</f>
        <v>0</v>
      </c>
      <c r="Q231" s="12">
        <f>Раздел2!D233</f>
        <v>0</v>
      </c>
    </row>
    <row r="232" spans="2:17" ht="15.75" customHeight="1" x14ac:dyDescent="0.15">
      <c r="B232" s="127" t="s">
        <v>295</v>
      </c>
      <c r="C232" s="64" t="s">
        <v>728</v>
      </c>
      <c r="D232" s="225">
        <v>0</v>
      </c>
      <c r="E232" s="225">
        <v>0</v>
      </c>
      <c r="F232" s="225">
        <v>0</v>
      </c>
      <c r="G232" s="225">
        <v>0</v>
      </c>
      <c r="H232" s="225">
        <v>0</v>
      </c>
      <c r="I232" s="225">
        <v>0</v>
      </c>
      <c r="J232" s="186">
        <v>0</v>
      </c>
      <c r="K232" s="186">
        <v>0</v>
      </c>
      <c r="L232" s="186">
        <v>0</v>
      </c>
      <c r="M232" s="186">
        <v>0</v>
      </c>
      <c r="N232" s="186">
        <v>0</v>
      </c>
      <c r="O232" s="186">
        <v>0</v>
      </c>
      <c r="P232" s="12">
        <f>Раздел2!F234</f>
        <v>0</v>
      </c>
      <c r="Q232" s="12">
        <f>Раздел2!D234</f>
        <v>0</v>
      </c>
    </row>
    <row r="233" spans="2:17" ht="15.75" customHeight="1" x14ac:dyDescent="0.15">
      <c r="B233" s="127" t="s">
        <v>138</v>
      </c>
      <c r="C233" s="64" t="s">
        <v>729</v>
      </c>
      <c r="D233" s="225">
        <v>0</v>
      </c>
      <c r="E233" s="225">
        <v>0</v>
      </c>
      <c r="F233" s="225">
        <v>0</v>
      </c>
      <c r="G233" s="225">
        <v>0</v>
      </c>
      <c r="H233" s="225">
        <v>0</v>
      </c>
      <c r="I233" s="225">
        <v>0</v>
      </c>
      <c r="J233" s="186">
        <v>0</v>
      </c>
      <c r="K233" s="186">
        <v>0</v>
      </c>
      <c r="L233" s="186">
        <v>0</v>
      </c>
      <c r="M233" s="186">
        <v>0</v>
      </c>
      <c r="N233" s="186">
        <v>0</v>
      </c>
      <c r="O233" s="186">
        <v>0</v>
      </c>
      <c r="P233" s="12">
        <f>Раздел2!F235</f>
        <v>0</v>
      </c>
      <c r="Q233" s="12">
        <f>Раздел2!D235</f>
        <v>0</v>
      </c>
    </row>
    <row r="234" spans="2:17" ht="15.75" customHeight="1" x14ac:dyDescent="0.15">
      <c r="B234" s="127" t="s">
        <v>136</v>
      </c>
      <c r="C234" s="64" t="s">
        <v>730</v>
      </c>
      <c r="D234" s="225">
        <v>0</v>
      </c>
      <c r="E234" s="225">
        <v>0</v>
      </c>
      <c r="F234" s="225">
        <v>0</v>
      </c>
      <c r="G234" s="225">
        <v>0</v>
      </c>
      <c r="H234" s="225">
        <v>0</v>
      </c>
      <c r="I234" s="225">
        <v>0</v>
      </c>
      <c r="J234" s="186">
        <v>0</v>
      </c>
      <c r="K234" s="186">
        <v>0</v>
      </c>
      <c r="L234" s="186">
        <v>0</v>
      </c>
      <c r="M234" s="186">
        <v>0</v>
      </c>
      <c r="N234" s="186">
        <v>0</v>
      </c>
      <c r="O234" s="186">
        <v>0</v>
      </c>
      <c r="P234" s="12">
        <f>Раздел2!F236</f>
        <v>0</v>
      </c>
      <c r="Q234" s="12">
        <f>Раздел2!D236</f>
        <v>0</v>
      </c>
    </row>
    <row r="235" spans="2:17" ht="15.75" customHeight="1" x14ac:dyDescent="0.15">
      <c r="B235" s="126" t="s">
        <v>285</v>
      </c>
      <c r="C235" s="64" t="s">
        <v>731</v>
      </c>
      <c r="D235" s="225">
        <v>0</v>
      </c>
      <c r="E235" s="225">
        <v>0</v>
      </c>
      <c r="F235" s="225">
        <v>0</v>
      </c>
      <c r="G235" s="225">
        <v>0</v>
      </c>
      <c r="H235" s="225">
        <v>0</v>
      </c>
      <c r="I235" s="225">
        <v>0</v>
      </c>
      <c r="J235" s="186">
        <v>0</v>
      </c>
      <c r="K235" s="186">
        <v>0</v>
      </c>
      <c r="L235" s="186">
        <v>0</v>
      </c>
      <c r="M235" s="186">
        <v>0</v>
      </c>
      <c r="N235" s="186">
        <v>0</v>
      </c>
      <c r="O235" s="186">
        <v>0</v>
      </c>
      <c r="P235" s="12">
        <f>Раздел2!F237</f>
        <v>0</v>
      </c>
      <c r="Q235" s="12">
        <f>Раздел2!D237</f>
        <v>0</v>
      </c>
    </row>
    <row r="236" spans="2:17" ht="15.75" customHeight="1" x14ac:dyDescent="0.15">
      <c r="B236" s="126" t="s">
        <v>399</v>
      </c>
      <c r="C236" s="64" t="s">
        <v>732</v>
      </c>
      <c r="D236" s="117">
        <f>SUM(D237:D238)</f>
        <v>0</v>
      </c>
      <c r="E236" s="117">
        <f t="shared" ref="E236:O236" si="22">SUM(E237:E238)</f>
        <v>0</v>
      </c>
      <c r="F236" s="117">
        <f t="shared" si="22"/>
        <v>0</v>
      </c>
      <c r="G236" s="117">
        <f t="shared" si="22"/>
        <v>0</v>
      </c>
      <c r="H236" s="117">
        <f t="shared" si="22"/>
        <v>0</v>
      </c>
      <c r="I236" s="117">
        <f t="shared" si="22"/>
        <v>0</v>
      </c>
      <c r="J236" s="117">
        <f t="shared" si="22"/>
        <v>0</v>
      </c>
      <c r="K236" s="117">
        <f t="shared" si="22"/>
        <v>0</v>
      </c>
      <c r="L236" s="117">
        <f t="shared" si="22"/>
        <v>0</v>
      </c>
      <c r="M236" s="117">
        <f t="shared" si="22"/>
        <v>0</v>
      </c>
      <c r="N236" s="117">
        <f t="shared" si="22"/>
        <v>0</v>
      </c>
      <c r="O236" s="117">
        <f t="shared" si="22"/>
        <v>0</v>
      </c>
      <c r="P236" s="12">
        <f>Раздел2!F238</f>
        <v>0</v>
      </c>
      <c r="Q236" s="12">
        <f>Раздел2!D238</f>
        <v>0</v>
      </c>
    </row>
    <row r="237" spans="2:17" ht="21" x14ac:dyDescent="0.15">
      <c r="B237" s="127" t="s">
        <v>432</v>
      </c>
      <c r="C237" s="64" t="s">
        <v>733</v>
      </c>
      <c r="D237" s="224">
        <v>0</v>
      </c>
      <c r="E237" s="224">
        <v>0</v>
      </c>
      <c r="F237" s="224">
        <v>0</v>
      </c>
      <c r="G237" s="224">
        <v>0</v>
      </c>
      <c r="H237" s="224">
        <v>0</v>
      </c>
      <c r="I237" s="224">
        <v>0</v>
      </c>
      <c r="J237" s="185">
        <v>0</v>
      </c>
      <c r="K237" s="185">
        <v>0</v>
      </c>
      <c r="L237" s="185">
        <v>0</v>
      </c>
      <c r="M237" s="185">
        <v>0</v>
      </c>
      <c r="N237" s="185">
        <v>0</v>
      </c>
      <c r="O237" s="185">
        <v>0</v>
      </c>
      <c r="P237" s="12">
        <f>Раздел2!F239</f>
        <v>0</v>
      </c>
      <c r="Q237" s="12">
        <f>Раздел2!D239</f>
        <v>0</v>
      </c>
    </row>
    <row r="238" spans="2:17" ht="15.75" customHeight="1" x14ac:dyDescent="0.15">
      <c r="B238" s="127" t="s">
        <v>296</v>
      </c>
      <c r="C238" s="64" t="s">
        <v>734</v>
      </c>
      <c r="D238" s="224">
        <v>0</v>
      </c>
      <c r="E238" s="224">
        <v>0</v>
      </c>
      <c r="F238" s="224">
        <v>0</v>
      </c>
      <c r="G238" s="224">
        <v>0</v>
      </c>
      <c r="H238" s="224">
        <v>0</v>
      </c>
      <c r="I238" s="224">
        <v>0</v>
      </c>
      <c r="J238" s="185">
        <v>0</v>
      </c>
      <c r="K238" s="185">
        <v>0</v>
      </c>
      <c r="L238" s="185">
        <v>0</v>
      </c>
      <c r="M238" s="185">
        <v>0</v>
      </c>
      <c r="N238" s="185">
        <v>0</v>
      </c>
      <c r="O238" s="185">
        <v>0</v>
      </c>
      <c r="P238" s="12">
        <f>Раздел2!F240</f>
        <v>0</v>
      </c>
      <c r="Q238" s="12">
        <f>Раздел2!D240</f>
        <v>0</v>
      </c>
    </row>
    <row r="239" spans="2:17" ht="15.75" customHeight="1" x14ac:dyDescent="0.15">
      <c r="B239" s="126" t="s">
        <v>756</v>
      </c>
      <c r="C239" s="64" t="s">
        <v>735</v>
      </c>
      <c r="D239" s="117">
        <f>SUM(D240:D242)</f>
        <v>0</v>
      </c>
      <c r="E239" s="117">
        <f t="shared" ref="E239:O239" si="23">SUM(E240:E242)</f>
        <v>0</v>
      </c>
      <c r="F239" s="117">
        <f t="shared" si="23"/>
        <v>0</v>
      </c>
      <c r="G239" s="117">
        <f t="shared" si="23"/>
        <v>0</v>
      </c>
      <c r="H239" s="117">
        <f t="shared" si="23"/>
        <v>0</v>
      </c>
      <c r="I239" s="117">
        <f t="shared" si="23"/>
        <v>0</v>
      </c>
      <c r="J239" s="117">
        <f t="shared" si="23"/>
        <v>0</v>
      </c>
      <c r="K239" s="117">
        <f t="shared" si="23"/>
        <v>0</v>
      </c>
      <c r="L239" s="117">
        <f t="shared" si="23"/>
        <v>0</v>
      </c>
      <c r="M239" s="117">
        <f t="shared" si="23"/>
        <v>0</v>
      </c>
      <c r="N239" s="117">
        <f t="shared" si="23"/>
        <v>0</v>
      </c>
      <c r="O239" s="117">
        <f t="shared" si="23"/>
        <v>0</v>
      </c>
      <c r="P239" s="12">
        <f>Раздел2!F241</f>
        <v>0</v>
      </c>
      <c r="Q239" s="12">
        <f>Раздел2!D241</f>
        <v>0</v>
      </c>
    </row>
    <row r="240" spans="2:17" ht="21" x14ac:dyDescent="0.15">
      <c r="B240" s="127" t="s">
        <v>755</v>
      </c>
      <c r="C240" s="64" t="s">
        <v>736</v>
      </c>
      <c r="D240" s="224">
        <v>0</v>
      </c>
      <c r="E240" s="224">
        <v>0</v>
      </c>
      <c r="F240" s="224">
        <v>0</v>
      </c>
      <c r="G240" s="224">
        <v>0</v>
      </c>
      <c r="H240" s="224">
        <v>0</v>
      </c>
      <c r="I240" s="224">
        <v>0</v>
      </c>
      <c r="J240" s="185">
        <v>0</v>
      </c>
      <c r="K240" s="185">
        <v>0</v>
      </c>
      <c r="L240" s="185">
        <v>0</v>
      </c>
      <c r="M240" s="185">
        <v>0</v>
      </c>
      <c r="N240" s="185">
        <v>0</v>
      </c>
      <c r="O240" s="185">
        <v>0</v>
      </c>
      <c r="P240" s="12">
        <f>Раздел2!F242</f>
        <v>0</v>
      </c>
      <c r="Q240" s="12">
        <f>Раздел2!D242</f>
        <v>0</v>
      </c>
    </row>
    <row r="241" spans="2:17" ht="15.75" customHeight="1" x14ac:dyDescent="0.15">
      <c r="B241" s="127" t="s">
        <v>297</v>
      </c>
      <c r="C241" s="64" t="s">
        <v>737</v>
      </c>
      <c r="D241" s="224">
        <v>0</v>
      </c>
      <c r="E241" s="224">
        <v>0</v>
      </c>
      <c r="F241" s="224">
        <v>0</v>
      </c>
      <c r="G241" s="224">
        <v>0</v>
      </c>
      <c r="H241" s="224">
        <v>0</v>
      </c>
      <c r="I241" s="224">
        <v>0</v>
      </c>
      <c r="J241" s="185">
        <v>0</v>
      </c>
      <c r="K241" s="185">
        <v>0</v>
      </c>
      <c r="L241" s="185">
        <v>0</v>
      </c>
      <c r="M241" s="185">
        <v>0</v>
      </c>
      <c r="N241" s="185">
        <v>0</v>
      </c>
      <c r="O241" s="185">
        <v>0</v>
      </c>
      <c r="P241" s="12">
        <f>Раздел2!F243</f>
        <v>0</v>
      </c>
      <c r="Q241" s="12">
        <f>Раздел2!D243</f>
        <v>0</v>
      </c>
    </row>
    <row r="242" spans="2:17" ht="15.75" customHeight="1" x14ac:dyDescent="0.15">
      <c r="B242" s="127" t="s">
        <v>507</v>
      </c>
      <c r="C242" s="64" t="s">
        <v>738</v>
      </c>
      <c r="D242" s="224">
        <v>0</v>
      </c>
      <c r="E242" s="224">
        <v>0</v>
      </c>
      <c r="F242" s="224">
        <v>0</v>
      </c>
      <c r="G242" s="224">
        <v>0</v>
      </c>
      <c r="H242" s="224">
        <v>0</v>
      </c>
      <c r="I242" s="224">
        <v>0</v>
      </c>
      <c r="J242" s="185">
        <v>0</v>
      </c>
      <c r="K242" s="185">
        <v>0</v>
      </c>
      <c r="L242" s="185">
        <v>0</v>
      </c>
      <c r="M242" s="185">
        <v>0</v>
      </c>
      <c r="N242" s="185">
        <v>0</v>
      </c>
      <c r="O242" s="185">
        <v>0</v>
      </c>
      <c r="P242" s="12">
        <f>Раздел2!F244</f>
        <v>0</v>
      </c>
      <c r="Q242" s="12">
        <f>Раздел2!D244</f>
        <v>0</v>
      </c>
    </row>
    <row r="243" spans="2:17" ht="15.75" customHeight="1" x14ac:dyDescent="0.15">
      <c r="B243" s="126" t="s">
        <v>74</v>
      </c>
      <c r="C243" s="64" t="s">
        <v>739</v>
      </c>
      <c r="D243" s="224">
        <v>0</v>
      </c>
      <c r="E243" s="224">
        <v>0</v>
      </c>
      <c r="F243" s="224">
        <v>0</v>
      </c>
      <c r="G243" s="224">
        <v>0</v>
      </c>
      <c r="H243" s="224">
        <v>0</v>
      </c>
      <c r="I243" s="224">
        <v>0</v>
      </c>
      <c r="J243" s="185">
        <v>0</v>
      </c>
      <c r="K243" s="185">
        <v>0</v>
      </c>
      <c r="L243" s="185">
        <v>0</v>
      </c>
      <c r="M243" s="185">
        <v>0</v>
      </c>
      <c r="N243" s="185">
        <v>0</v>
      </c>
      <c r="O243" s="185">
        <v>0</v>
      </c>
      <c r="P243" s="12">
        <f>Раздел2!F245</f>
        <v>0</v>
      </c>
      <c r="Q243" s="12">
        <f>Раздел2!D245</f>
        <v>0</v>
      </c>
    </row>
    <row r="244" spans="2:17" ht="15.75" customHeight="1" x14ac:dyDescent="0.15">
      <c r="B244" s="126" t="s">
        <v>75</v>
      </c>
      <c r="C244" s="64" t="s">
        <v>740</v>
      </c>
      <c r="D244" s="224">
        <v>0</v>
      </c>
      <c r="E244" s="224">
        <v>0</v>
      </c>
      <c r="F244" s="224">
        <v>0</v>
      </c>
      <c r="G244" s="224">
        <v>0</v>
      </c>
      <c r="H244" s="224">
        <v>0</v>
      </c>
      <c r="I244" s="224">
        <v>0</v>
      </c>
      <c r="J244" s="185">
        <v>0</v>
      </c>
      <c r="K244" s="185">
        <v>0</v>
      </c>
      <c r="L244" s="185">
        <v>0</v>
      </c>
      <c r="M244" s="185">
        <v>0</v>
      </c>
      <c r="N244" s="185">
        <v>0</v>
      </c>
      <c r="O244" s="185">
        <v>0</v>
      </c>
      <c r="P244" s="12">
        <f>Раздел2!F246</f>
        <v>0</v>
      </c>
      <c r="Q244" s="12">
        <f>Раздел2!D246</f>
        <v>0</v>
      </c>
    </row>
    <row r="245" spans="2:17" ht="15.75" customHeight="1" x14ac:dyDescent="0.15">
      <c r="B245" s="126" t="s">
        <v>508</v>
      </c>
      <c r="C245" s="64" t="s">
        <v>741</v>
      </c>
      <c r="D245" s="224">
        <v>0</v>
      </c>
      <c r="E245" s="224">
        <v>0</v>
      </c>
      <c r="F245" s="224">
        <v>0</v>
      </c>
      <c r="G245" s="224">
        <v>0</v>
      </c>
      <c r="H245" s="224">
        <v>0</v>
      </c>
      <c r="I245" s="224">
        <v>0</v>
      </c>
      <c r="J245" s="185">
        <v>0</v>
      </c>
      <c r="K245" s="185">
        <v>0</v>
      </c>
      <c r="L245" s="185">
        <v>0</v>
      </c>
      <c r="M245" s="185">
        <v>0</v>
      </c>
      <c r="N245" s="185">
        <v>0</v>
      </c>
      <c r="O245" s="185">
        <v>0</v>
      </c>
      <c r="P245" s="12">
        <f>Раздел2!F247</f>
        <v>0</v>
      </c>
      <c r="Q245" s="12">
        <f>Раздел2!D247</f>
        <v>0</v>
      </c>
    </row>
    <row r="246" spans="2:17" ht="15.75" customHeight="1" x14ac:dyDescent="0.15">
      <c r="B246" s="126" t="s">
        <v>286</v>
      </c>
      <c r="C246" s="64" t="s">
        <v>742</v>
      </c>
      <c r="D246" s="224">
        <v>0</v>
      </c>
      <c r="E246" s="224">
        <v>0</v>
      </c>
      <c r="F246" s="224">
        <v>0</v>
      </c>
      <c r="G246" s="224">
        <v>0</v>
      </c>
      <c r="H246" s="224">
        <v>0</v>
      </c>
      <c r="I246" s="224">
        <v>0</v>
      </c>
      <c r="J246" s="185">
        <v>0</v>
      </c>
      <c r="K246" s="185">
        <v>0</v>
      </c>
      <c r="L246" s="185">
        <v>0</v>
      </c>
      <c r="M246" s="185">
        <v>0</v>
      </c>
      <c r="N246" s="185">
        <v>0</v>
      </c>
      <c r="O246" s="185">
        <v>0</v>
      </c>
      <c r="P246" s="12">
        <f>Раздел2!F248</f>
        <v>0</v>
      </c>
      <c r="Q246" s="12">
        <f>Раздел2!D248</f>
        <v>0</v>
      </c>
    </row>
    <row r="247" spans="2:17" ht="15.75" customHeight="1" x14ac:dyDescent="0.15">
      <c r="B247" s="126" t="s">
        <v>76</v>
      </c>
      <c r="C247" s="64" t="s">
        <v>743</v>
      </c>
      <c r="D247" s="224">
        <v>0</v>
      </c>
      <c r="E247" s="224">
        <v>0</v>
      </c>
      <c r="F247" s="224">
        <v>0</v>
      </c>
      <c r="G247" s="224">
        <v>0</v>
      </c>
      <c r="H247" s="224">
        <v>0</v>
      </c>
      <c r="I247" s="224">
        <v>0</v>
      </c>
      <c r="J247" s="185">
        <v>0</v>
      </c>
      <c r="K247" s="185">
        <v>0</v>
      </c>
      <c r="L247" s="185">
        <v>0</v>
      </c>
      <c r="M247" s="185">
        <v>0</v>
      </c>
      <c r="N247" s="185">
        <v>0</v>
      </c>
      <c r="O247" s="185">
        <v>0</v>
      </c>
      <c r="P247" s="12">
        <f>Раздел2!F249</f>
        <v>0</v>
      </c>
      <c r="Q247" s="12">
        <f>Раздел2!D249</f>
        <v>0</v>
      </c>
    </row>
    <row r="248" spans="2:17" ht="15.75" customHeight="1" x14ac:dyDescent="0.15">
      <c r="B248" s="126" t="s">
        <v>77</v>
      </c>
      <c r="C248" s="64" t="s">
        <v>744</v>
      </c>
      <c r="D248" s="185">
        <v>5</v>
      </c>
      <c r="E248" s="185">
        <v>0</v>
      </c>
      <c r="F248" s="185">
        <v>0</v>
      </c>
      <c r="G248" s="185">
        <v>0</v>
      </c>
      <c r="H248" s="185">
        <v>0</v>
      </c>
      <c r="I248" s="185">
        <v>0</v>
      </c>
      <c r="J248" s="185">
        <v>5</v>
      </c>
      <c r="K248" s="185">
        <v>0</v>
      </c>
      <c r="L248" s="185">
        <v>0</v>
      </c>
      <c r="M248" s="185">
        <v>0</v>
      </c>
      <c r="N248" s="185">
        <v>0</v>
      </c>
      <c r="O248" s="185">
        <v>0</v>
      </c>
      <c r="P248" s="12">
        <f>Раздел2!F250</f>
        <v>165</v>
      </c>
      <c r="Q248" s="12">
        <f>Раздел2!D250</f>
        <v>1</v>
      </c>
    </row>
    <row r="249" spans="2:17" ht="15.75" customHeight="1" x14ac:dyDescent="0.15">
      <c r="B249" s="126" t="s">
        <v>772</v>
      </c>
      <c r="C249" s="64" t="s">
        <v>745</v>
      </c>
      <c r="D249" s="224">
        <v>0</v>
      </c>
      <c r="E249" s="224">
        <v>0</v>
      </c>
      <c r="F249" s="224"/>
      <c r="G249" s="224">
        <v>0</v>
      </c>
      <c r="H249" s="224"/>
      <c r="I249" s="224"/>
      <c r="J249" s="185">
        <v>0</v>
      </c>
      <c r="K249" s="185">
        <v>0</v>
      </c>
      <c r="L249" s="185"/>
      <c r="M249" s="185">
        <v>0</v>
      </c>
      <c r="N249" s="185">
        <v>0</v>
      </c>
      <c r="O249" s="185">
        <v>0</v>
      </c>
      <c r="P249" s="12">
        <f>Раздел2!F251</f>
        <v>0</v>
      </c>
      <c r="Q249" s="12">
        <f>Раздел2!D251</f>
        <v>0</v>
      </c>
    </row>
    <row r="250" spans="2:17" ht="15.75" customHeight="1" x14ac:dyDescent="0.15">
      <c r="B250" s="126" t="s">
        <v>276</v>
      </c>
      <c r="C250" s="64" t="s">
        <v>746</v>
      </c>
      <c r="D250" s="224">
        <v>0</v>
      </c>
      <c r="E250" s="224">
        <v>0</v>
      </c>
      <c r="F250" s="224">
        <v>0</v>
      </c>
      <c r="G250" s="224">
        <v>0</v>
      </c>
      <c r="H250" s="224">
        <v>0</v>
      </c>
      <c r="I250" s="224">
        <v>0</v>
      </c>
      <c r="J250" s="185">
        <v>0</v>
      </c>
      <c r="K250" s="185">
        <v>0</v>
      </c>
      <c r="L250" s="185"/>
      <c r="M250" s="185">
        <v>0</v>
      </c>
      <c r="N250" s="185">
        <v>0</v>
      </c>
      <c r="O250" s="185">
        <v>0</v>
      </c>
      <c r="P250" s="12">
        <f>Раздел2!F252</f>
        <v>0</v>
      </c>
      <c r="Q250" s="12">
        <f>Раздел2!D252</f>
        <v>0</v>
      </c>
    </row>
    <row r="251" spans="2:17" ht="15.75" customHeight="1" x14ac:dyDescent="0.15">
      <c r="B251" s="126" t="s">
        <v>277</v>
      </c>
      <c r="C251" s="64" t="s">
        <v>747</v>
      </c>
      <c r="D251" s="224">
        <v>0</v>
      </c>
      <c r="E251" s="224">
        <v>0</v>
      </c>
      <c r="F251" s="224">
        <v>0</v>
      </c>
      <c r="G251" s="224">
        <v>0</v>
      </c>
      <c r="H251" s="224">
        <v>0</v>
      </c>
      <c r="I251" s="224">
        <v>0</v>
      </c>
      <c r="J251" s="185">
        <v>0</v>
      </c>
      <c r="K251" s="185">
        <v>0</v>
      </c>
      <c r="L251" s="185">
        <v>0</v>
      </c>
      <c r="M251" s="185">
        <v>0</v>
      </c>
      <c r="N251" s="185">
        <v>0</v>
      </c>
      <c r="O251" s="185">
        <v>0</v>
      </c>
      <c r="P251" s="12">
        <f>Раздел2!F253</f>
        <v>0</v>
      </c>
      <c r="Q251" s="12">
        <f>Раздел2!D253</f>
        <v>0</v>
      </c>
    </row>
    <row r="252" spans="2:17" ht="15.75" customHeight="1" x14ac:dyDescent="0.15">
      <c r="B252" s="72" t="s">
        <v>119</v>
      </c>
      <c r="C252" s="64" t="s">
        <v>748</v>
      </c>
      <c r="D252" s="78">
        <f>SUM(D7:D18,D21:D24,D27:D31,D36:D39,D42:D46,D51:D53,D57:D66,D71:D80,D83:D89,D92:D96,D104:D118,D121:D126,D129,D134,D135,D141:D144,D149:D180,D186:D192,D197:D198,D202:D208,D211:D214,D219:D223,D229:D230,D235,D236,D239,D243:D251)</f>
        <v>5</v>
      </c>
      <c r="E252" s="78">
        <f t="shared" ref="E252:Q252" si="24">SUM(E7:E18,E21:E24,E27:E31,E36:E39,E42:E46,E51:E53,E57:E66,E71:E80,E83:E89,E92:E96,E104:E118,E121:E126,E129,E134,E135,E141:E144,E149:E180,E186:E192,E197:E198,E202:E208,E211:E214,E219:E223,E229:E230,E235,E236,E239,E243:E251)</f>
        <v>8</v>
      </c>
      <c r="F252" s="78">
        <f t="shared" si="24"/>
        <v>0</v>
      </c>
      <c r="G252" s="78">
        <f t="shared" si="24"/>
        <v>0</v>
      </c>
      <c r="H252" s="78">
        <f t="shared" si="24"/>
        <v>0</v>
      </c>
      <c r="I252" s="78">
        <f t="shared" si="24"/>
        <v>0</v>
      </c>
      <c r="J252" s="78">
        <f t="shared" si="24"/>
        <v>5</v>
      </c>
      <c r="K252" s="78">
        <f t="shared" si="24"/>
        <v>8</v>
      </c>
      <c r="L252" s="78">
        <f t="shared" si="24"/>
        <v>0</v>
      </c>
      <c r="M252" s="78">
        <f t="shared" si="24"/>
        <v>0</v>
      </c>
      <c r="N252" s="78">
        <f t="shared" si="24"/>
        <v>0</v>
      </c>
      <c r="O252" s="78">
        <f>SUM(O7:O18,O21:O24,O27:O31,O36:O39,O42:O46,O51:O53,O57:O66,O71:O80,O83:O89,O92:O96,O104:O118,O121:O126,O129,O134,O135,O141:O144,O149:O180,O186:O192,O197:O198,O202:O208,O211:O214,O219:O223,O229:O230,O235,O236,O239,O243:O251)</f>
        <v>0</v>
      </c>
      <c r="P252" s="78">
        <f t="shared" si="24"/>
        <v>1084</v>
      </c>
      <c r="Q252" s="78">
        <f t="shared" si="24"/>
        <v>8</v>
      </c>
    </row>
  </sheetData>
  <sheetProtection password="D1CE" sheet="1" objects="1" scenarios="1" selectLockedCells="1"/>
  <mergeCells count="13">
    <mergeCell ref="A1:A122"/>
    <mergeCell ref="B3:B5"/>
    <mergeCell ref="C3:C5"/>
    <mergeCell ref="D3:I3"/>
    <mergeCell ref="B1:O1"/>
    <mergeCell ref="B2:O2"/>
    <mergeCell ref="D4:E4"/>
    <mergeCell ref="F4:G4"/>
    <mergeCell ref="J4:K4"/>
    <mergeCell ref="N4:O4"/>
    <mergeCell ref="L4:M4"/>
    <mergeCell ref="H4:I4"/>
    <mergeCell ref="J3:O3"/>
  </mergeCells>
  <conditionalFormatting sqref="D7:I251">
    <cfRule type="expression" dxfId="45" priority="1">
      <formula>IF($D7+$E7+$F7+$G7+$H7+$I7&gt;$P7,1,0)=1</formula>
    </cfRule>
  </conditionalFormatting>
  <dataValidations count="2">
    <dataValidation type="whole" operator="greaterThanOrEqual" allowBlank="1" showInputMessage="1" showErrorMessage="1" sqref="D7:D217 E7:G17 E18:O18 E19:G23 E24:O24 E25:G30 E31:O31 E32:G38 E39:O39 E40:G45 E46:O46 E47:G52 E53:O53 E54:G65 E66:O66 E67:G79 E80:O80 E81:G88 E89:O89 E90:G95 E96:O96 E97:G117 E118:O118 E119:G125 E126:O126 E127:G128 E129:O129 E130:G134 E135:O135 E136:G143 E144:O144 E145:G179 E180:O180 E181:G191 E192:O192 E193:G197 E198:O198 E199:G207 E208:O208 E209:G213 E215:G217 E214:O214">
      <formula1>0</formula1>
    </dataValidation>
    <dataValidation type="whole" operator="greaterThanOrEqual" allowBlank="1" showInputMessage="1" showErrorMessage="1" error="Значение должно быть от 0 и больше" sqref="H7:O17 H19:O23 H25:O30 H32:O38 H40:O45 H47:O52 H54:O65 H67:O79 H81:O88 H90:O95 H97:O117 H119:O125 H127:O128 H130:O134 H136:O143 H145:O179 H181:O191 H193:O197 H199:O207 H209:O210">
      <formula1>0</formula1>
    </dataValidation>
  </dataValidations>
  <pageMargins left="0.23622047244094491" right="0.23622047244094491" top="0.74803149606299213" bottom="0.74803149606299213" header="0.31496062992125984" footer="0.31496062992125984"/>
  <pageSetup paperSize="9" scale="60" fitToWidth="3" fitToHeight="10" pageOrder="overThenDown" orientation="landscape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K253"/>
  <sheetViews>
    <sheetView showGridLines="0" showZeros="0" zoomScale="90" zoomScaleNormal="90" zoomScaleSheetLayoutView="78" workbookViewId="0">
      <pane xSplit="3" ySplit="7" topLeftCell="E236" activePane="bottomRight" state="frozen"/>
      <selection activeCell="B1" sqref="B1"/>
      <selection pane="topRight" activeCell="D1" sqref="D1"/>
      <selection pane="bottomLeft" activeCell="B7" sqref="B7"/>
      <selection pane="bottomRight" activeCell="AF48" sqref="AF48"/>
    </sheetView>
  </sheetViews>
  <sheetFormatPr defaultRowHeight="11.25" x14ac:dyDescent="0.2"/>
  <cols>
    <col min="1" max="1" width="5" style="12" hidden="1" customWidth="1"/>
    <col min="2" max="2" width="30.5703125" style="21" customWidth="1"/>
    <col min="3" max="3" width="4.5703125" style="12" customWidth="1"/>
    <col min="4" max="4" width="7.140625" style="12" customWidth="1"/>
    <col min="5" max="6" width="6.140625" style="12" customWidth="1"/>
    <col min="7" max="7" width="5.5703125" style="12" customWidth="1"/>
    <col min="8" max="9" width="6" style="12" customWidth="1"/>
    <col min="10" max="10" width="4.85546875" style="12" customWidth="1"/>
    <col min="11" max="11" width="4.7109375" style="12" customWidth="1"/>
    <col min="12" max="13" width="4.5703125" style="12" customWidth="1"/>
    <col min="14" max="14" width="4.42578125" style="12" customWidth="1"/>
    <col min="15" max="15" width="5.28515625" style="12" customWidth="1"/>
    <col min="16" max="17" width="5.140625" style="12" customWidth="1"/>
    <col min="18" max="18" width="4.7109375" style="12" customWidth="1"/>
    <col min="19" max="19" width="4.85546875" style="21" customWidth="1"/>
    <col min="20" max="20" width="4.28515625" style="22" customWidth="1"/>
    <col min="21" max="21" width="4.7109375" style="12" customWidth="1"/>
    <col min="22" max="22" width="5" style="12" customWidth="1"/>
    <col min="23" max="23" width="5.42578125" style="12" customWidth="1"/>
    <col min="24" max="24" width="4.7109375" style="12" customWidth="1"/>
    <col min="25" max="25" width="5" style="12" customWidth="1"/>
    <col min="26" max="26" width="4.85546875" style="12" customWidth="1"/>
    <col min="27" max="27" width="5.28515625" style="12" customWidth="1"/>
    <col min="28" max="28" width="5.85546875" style="12" customWidth="1"/>
    <col min="29" max="29" width="5.28515625" style="12" customWidth="1"/>
    <col min="30" max="30" width="5.5703125" style="12" customWidth="1"/>
    <col min="31" max="32" width="5.7109375" style="12" customWidth="1"/>
    <col min="33" max="33" width="4.85546875" style="21" customWidth="1"/>
    <col min="34" max="34" width="5.28515625" style="22" customWidth="1"/>
    <col min="35" max="35" width="5.28515625" style="22" hidden="1" customWidth="1"/>
    <col min="36" max="36" width="4.42578125" style="12" hidden="1" customWidth="1"/>
    <col min="37" max="37" width="6.7109375" style="12" hidden="1" customWidth="1"/>
    <col min="38" max="16384" width="9.140625" style="12"/>
  </cols>
  <sheetData>
    <row r="1" spans="1:37" ht="15" customHeight="1" x14ac:dyDescent="0.15">
      <c r="A1" s="355"/>
      <c r="B1" s="360" t="s">
        <v>806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0"/>
    </row>
    <row r="2" spans="1:37" ht="11.25" customHeight="1" x14ac:dyDescent="0.15">
      <c r="A2" s="355"/>
      <c r="B2" s="73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25"/>
      <c r="R2" s="25"/>
      <c r="S2" s="25"/>
      <c r="T2" s="25"/>
      <c r="U2" s="109"/>
      <c r="V2" s="109"/>
      <c r="W2" s="109"/>
      <c r="X2" s="109"/>
      <c r="Y2" s="109"/>
      <c r="Z2" s="109"/>
      <c r="AA2" s="109"/>
      <c r="AB2" s="109"/>
      <c r="AC2" s="399" t="s">
        <v>354</v>
      </c>
      <c r="AD2" s="399"/>
      <c r="AE2" s="399"/>
      <c r="AF2" s="399"/>
      <c r="AG2" s="399"/>
      <c r="AH2" s="399"/>
      <c r="AI2" s="360"/>
    </row>
    <row r="3" spans="1:37" ht="16.5" customHeight="1" x14ac:dyDescent="0.15">
      <c r="A3" s="355"/>
      <c r="B3" s="337" t="s">
        <v>11</v>
      </c>
      <c r="C3" s="358" t="s">
        <v>96</v>
      </c>
      <c r="D3" s="344" t="s">
        <v>153</v>
      </c>
      <c r="E3" s="342" t="s">
        <v>154</v>
      </c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3"/>
      <c r="AI3" s="360"/>
      <c r="AK3" s="372" t="s">
        <v>246</v>
      </c>
    </row>
    <row r="4" spans="1:37" ht="28.5" customHeight="1" x14ac:dyDescent="0.15">
      <c r="A4" s="355"/>
      <c r="B4" s="377"/>
      <c r="C4" s="359"/>
      <c r="D4" s="345"/>
      <c r="E4" s="349" t="s">
        <v>98</v>
      </c>
      <c r="F4" s="374"/>
      <c r="G4" s="374"/>
      <c r="H4" s="374"/>
      <c r="I4" s="350"/>
      <c r="J4" s="349" t="s">
        <v>156</v>
      </c>
      <c r="K4" s="374"/>
      <c r="L4" s="374"/>
      <c r="M4" s="374"/>
      <c r="N4" s="350"/>
      <c r="O4" s="349" t="s">
        <v>157</v>
      </c>
      <c r="P4" s="374"/>
      <c r="Q4" s="374"/>
      <c r="R4" s="374"/>
      <c r="S4" s="350"/>
      <c r="T4" s="349" t="s">
        <v>158</v>
      </c>
      <c r="U4" s="374"/>
      <c r="V4" s="374"/>
      <c r="W4" s="374"/>
      <c r="X4" s="350"/>
      <c r="Y4" s="349" t="s">
        <v>159</v>
      </c>
      <c r="Z4" s="374"/>
      <c r="AA4" s="374"/>
      <c r="AB4" s="374"/>
      <c r="AC4" s="350"/>
      <c r="AD4" s="349" t="s">
        <v>160</v>
      </c>
      <c r="AE4" s="374"/>
      <c r="AF4" s="374"/>
      <c r="AG4" s="374"/>
      <c r="AH4" s="350"/>
      <c r="AI4" s="360"/>
      <c r="AK4" s="372"/>
    </row>
    <row r="5" spans="1:37" ht="28.5" customHeight="1" x14ac:dyDescent="0.15">
      <c r="A5" s="355"/>
      <c r="B5" s="377"/>
      <c r="C5" s="359"/>
      <c r="D5" s="345"/>
      <c r="E5" s="353"/>
      <c r="F5" s="375"/>
      <c r="G5" s="375"/>
      <c r="H5" s="375"/>
      <c r="I5" s="354"/>
      <c r="J5" s="353"/>
      <c r="K5" s="375"/>
      <c r="L5" s="375"/>
      <c r="M5" s="375"/>
      <c r="N5" s="354"/>
      <c r="O5" s="353"/>
      <c r="P5" s="375"/>
      <c r="Q5" s="375"/>
      <c r="R5" s="375"/>
      <c r="S5" s="354"/>
      <c r="T5" s="353"/>
      <c r="U5" s="375"/>
      <c r="V5" s="375"/>
      <c r="W5" s="375"/>
      <c r="X5" s="354"/>
      <c r="Y5" s="353"/>
      <c r="Z5" s="375"/>
      <c r="AA5" s="375"/>
      <c r="AB5" s="375"/>
      <c r="AC5" s="354"/>
      <c r="AD5" s="353"/>
      <c r="AE5" s="375"/>
      <c r="AF5" s="375"/>
      <c r="AG5" s="375"/>
      <c r="AH5" s="354"/>
      <c r="AI5" s="360"/>
      <c r="AK5" s="372"/>
    </row>
    <row r="6" spans="1:37" ht="25.5" customHeight="1" x14ac:dyDescent="0.15">
      <c r="A6" s="355"/>
      <c r="B6" s="378"/>
      <c r="C6" s="359"/>
      <c r="D6" s="346"/>
      <c r="E6" s="108">
        <v>1</v>
      </c>
      <c r="F6" s="108">
        <v>2</v>
      </c>
      <c r="G6" s="108">
        <v>3</v>
      </c>
      <c r="H6" s="26" t="s">
        <v>155</v>
      </c>
      <c r="I6" s="139" t="s">
        <v>161</v>
      </c>
      <c r="J6" s="108">
        <v>1</v>
      </c>
      <c r="K6" s="108">
        <v>2</v>
      </c>
      <c r="L6" s="108">
        <v>3</v>
      </c>
      <c r="M6" s="26" t="s">
        <v>155</v>
      </c>
      <c r="N6" s="139" t="s">
        <v>161</v>
      </c>
      <c r="O6" s="108">
        <v>1</v>
      </c>
      <c r="P6" s="108">
        <v>2</v>
      </c>
      <c r="Q6" s="108">
        <v>3</v>
      </c>
      <c r="R6" s="26" t="s">
        <v>155</v>
      </c>
      <c r="S6" s="139" t="s">
        <v>161</v>
      </c>
      <c r="T6" s="108">
        <v>1</v>
      </c>
      <c r="U6" s="108">
        <v>2</v>
      </c>
      <c r="V6" s="108">
        <v>3</v>
      </c>
      <c r="W6" s="26" t="s">
        <v>155</v>
      </c>
      <c r="X6" s="139" t="s">
        <v>161</v>
      </c>
      <c r="Y6" s="108">
        <v>1</v>
      </c>
      <c r="Z6" s="108">
        <v>2</v>
      </c>
      <c r="AA6" s="108">
        <v>3</v>
      </c>
      <c r="AB6" s="26" t="s">
        <v>155</v>
      </c>
      <c r="AC6" s="139" t="s">
        <v>161</v>
      </c>
      <c r="AD6" s="108">
        <v>1</v>
      </c>
      <c r="AE6" s="108">
        <v>2</v>
      </c>
      <c r="AF6" s="108">
        <v>3</v>
      </c>
      <c r="AG6" s="26" t="s">
        <v>155</v>
      </c>
      <c r="AH6" s="139" t="s">
        <v>161</v>
      </c>
      <c r="AI6" s="360"/>
      <c r="AK6" s="372"/>
    </row>
    <row r="7" spans="1:37" ht="10.5" x14ac:dyDescent="0.15">
      <c r="A7" s="355"/>
      <c r="B7" s="23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  <c r="H7" s="108">
        <v>7</v>
      </c>
      <c r="I7" s="108">
        <v>8</v>
      </c>
      <c r="J7" s="108">
        <v>9</v>
      </c>
      <c r="K7" s="108">
        <v>10</v>
      </c>
      <c r="L7" s="108">
        <v>11</v>
      </c>
      <c r="M7" s="108">
        <v>12</v>
      </c>
      <c r="N7" s="108">
        <v>13</v>
      </c>
      <c r="O7" s="108">
        <v>14</v>
      </c>
      <c r="P7" s="108">
        <v>15</v>
      </c>
      <c r="Q7" s="108">
        <v>16</v>
      </c>
      <c r="R7" s="108">
        <v>17</v>
      </c>
      <c r="S7" s="23">
        <v>18</v>
      </c>
      <c r="T7" s="23">
        <v>19</v>
      </c>
      <c r="U7" s="23">
        <v>20</v>
      </c>
      <c r="V7" s="23">
        <v>21</v>
      </c>
      <c r="W7" s="23">
        <v>22</v>
      </c>
      <c r="X7" s="23">
        <v>23</v>
      </c>
      <c r="Y7" s="23">
        <v>24</v>
      </c>
      <c r="Z7" s="23">
        <v>25</v>
      </c>
      <c r="AA7" s="23">
        <v>26</v>
      </c>
      <c r="AB7" s="23">
        <v>27</v>
      </c>
      <c r="AC7" s="23">
        <v>28</v>
      </c>
      <c r="AD7" s="23">
        <v>29</v>
      </c>
      <c r="AE7" s="23">
        <v>30</v>
      </c>
      <c r="AF7" s="23">
        <v>31</v>
      </c>
      <c r="AG7" s="23">
        <v>32</v>
      </c>
      <c r="AH7" s="23">
        <v>33</v>
      </c>
      <c r="AI7" s="360"/>
    </row>
    <row r="8" spans="1:37" ht="15.75" customHeight="1" x14ac:dyDescent="0.25">
      <c r="A8" s="355"/>
      <c r="B8" s="126" t="s">
        <v>248</v>
      </c>
      <c r="C8" s="64" t="s">
        <v>364</v>
      </c>
      <c r="D8" s="193">
        <f>Раздел2!F9</f>
        <v>0</v>
      </c>
      <c r="E8" s="193">
        <f>J8+O8+T8+Y8+AD8</f>
        <v>0</v>
      </c>
      <c r="F8" s="193">
        <f>SUM(K8,P8,U8,Z8,AE8)</f>
        <v>0</v>
      </c>
      <c r="G8" s="193">
        <f>SUM(L8,Q8,V8,AA8,AF8)</f>
        <v>0</v>
      </c>
      <c r="H8" s="193">
        <f>SUM(M8,R8,W8,AB8,AG8)</f>
        <v>0</v>
      </c>
      <c r="I8" s="193">
        <f>SUM(N8,S8,X8,AC8,AH8)</f>
        <v>0</v>
      </c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360"/>
      <c r="AK8" s="38">
        <f>Раздел2!D9</f>
        <v>0</v>
      </c>
    </row>
    <row r="9" spans="1:37" ht="15.75" customHeight="1" x14ac:dyDescent="0.25">
      <c r="A9" s="355"/>
      <c r="B9" s="126" t="s">
        <v>249</v>
      </c>
      <c r="C9" s="64" t="s">
        <v>370</v>
      </c>
      <c r="D9" s="193">
        <f>Раздел2!F10</f>
        <v>0</v>
      </c>
      <c r="E9" s="193">
        <f t="shared" ref="E9:E72" si="0">J9+O9+T9+Y9+AD9</f>
        <v>0</v>
      </c>
      <c r="F9" s="193">
        <f t="shared" ref="F9:F72" si="1">SUM(K9,P9,U9,Z9,AE9)</f>
        <v>0</v>
      </c>
      <c r="G9" s="193">
        <f t="shared" ref="G9:G72" si="2">SUM(L9,Q9,V9,AA9,AF9)</f>
        <v>0</v>
      </c>
      <c r="H9" s="193">
        <f t="shared" ref="H9:H72" si="3">SUM(M9,R9,W9,AB9,AG9)</f>
        <v>0</v>
      </c>
      <c r="I9" s="193">
        <f t="shared" ref="I9:I72" si="4">SUM(N9,S9,X9,AC9,AH9)</f>
        <v>0</v>
      </c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360"/>
      <c r="AK9" s="38">
        <f>Раздел2!D10</f>
        <v>0</v>
      </c>
    </row>
    <row r="10" spans="1:37" ht="15.75" customHeight="1" x14ac:dyDescent="0.25">
      <c r="A10" s="355"/>
      <c r="B10" s="126" t="s">
        <v>474</v>
      </c>
      <c r="C10" s="64" t="s">
        <v>371</v>
      </c>
      <c r="D10" s="193">
        <f>Раздел2!F11</f>
        <v>0</v>
      </c>
      <c r="E10" s="193">
        <f t="shared" si="0"/>
        <v>0</v>
      </c>
      <c r="F10" s="193">
        <f t="shared" si="1"/>
        <v>0</v>
      </c>
      <c r="G10" s="193">
        <f t="shared" si="2"/>
        <v>0</v>
      </c>
      <c r="H10" s="193">
        <f t="shared" si="3"/>
        <v>0</v>
      </c>
      <c r="I10" s="193">
        <f t="shared" si="4"/>
        <v>0</v>
      </c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360"/>
      <c r="AK10" s="38">
        <f>Раздел2!D11</f>
        <v>0</v>
      </c>
    </row>
    <row r="11" spans="1:37" ht="15.75" customHeight="1" x14ac:dyDescent="0.25">
      <c r="A11" s="355"/>
      <c r="B11" s="126" t="s">
        <v>14</v>
      </c>
      <c r="C11" s="64" t="s">
        <v>372</v>
      </c>
      <c r="D11" s="193">
        <f>Раздел2!F12</f>
        <v>0</v>
      </c>
      <c r="E11" s="193">
        <f t="shared" si="0"/>
        <v>0</v>
      </c>
      <c r="F11" s="193">
        <f t="shared" si="1"/>
        <v>0</v>
      </c>
      <c r="G11" s="193">
        <f t="shared" si="2"/>
        <v>0</v>
      </c>
      <c r="H11" s="193">
        <f t="shared" si="3"/>
        <v>0</v>
      </c>
      <c r="I11" s="193">
        <f t="shared" si="4"/>
        <v>0</v>
      </c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360"/>
      <c r="AK11" s="38">
        <f>Раздел2!D12</f>
        <v>0</v>
      </c>
    </row>
    <row r="12" spans="1:37" ht="15.75" customHeight="1" x14ac:dyDescent="0.25">
      <c r="A12" s="355"/>
      <c r="B12" s="126" t="s">
        <v>475</v>
      </c>
      <c r="C12" s="64" t="s">
        <v>365</v>
      </c>
      <c r="D12" s="193">
        <f>Раздел2!F13</f>
        <v>0</v>
      </c>
      <c r="E12" s="193">
        <f t="shared" si="0"/>
        <v>0</v>
      </c>
      <c r="F12" s="193">
        <f t="shared" si="1"/>
        <v>0</v>
      </c>
      <c r="G12" s="193">
        <f t="shared" si="2"/>
        <v>0</v>
      </c>
      <c r="H12" s="193">
        <f t="shared" si="3"/>
        <v>0</v>
      </c>
      <c r="I12" s="193">
        <f t="shared" si="4"/>
        <v>0</v>
      </c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360"/>
      <c r="AK12" s="38">
        <f>Раздел2!D13</f>
        <v>0</v>
      </c>
    </row>
    <row r="13" spans="1:37" ht="15.75" customHeight="1" x14ac:dyDescent="0.25">
      <c r="A13" s="355"/>
      <c r="B13" s="126" t="s">
        <v>15</v>
      </c>
      <c r="C13" s="64" t="s">
        <v>366</v>
      </c>
      <c r="D13" s="193">
        <f>Раздел2!F14</f>
        <v>0</v>
      </c>
      <c r="E13" s="193">
        <f t="shared" si="0"/>
        <v>0</v>
      </c>
      <c r="F13" s="193">
        <f t="shared" si="1"/>
        <v>0</v>
      </c>
      <c r="G13" s="193">
        <f t="shared" si="2"/>
        <v>0</v>
      </c>
      <c r="H13" s="193">
        <f t="shared" si="3"/>
        <v>0</v>
      </c>
      <c r="I13" s="193">
        <f t="shared" si="4"/>
        <v>0</v>
      </c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360"/>
      <c r="AK13" s="38">
        <f>Раздел2!D14</f>
        <v>0</v>
      </c>
    </row>
    <row r="14" spans="1:37" ht="15.75" customHeight="1" x14ac:dyDescent="0.25">
      <c r="A14" s="355"/>
      <c r="B14" s="126" t="s">
        <v>16</v>
      </c>
      <c r="C14" s="64" t="s">
        <v>367</v>
      </c>
      <c r="D14" s="193">
        <f>Раздел2!F15</f>
        <v>0</v>
      </c>
      <c r="E14" s="193">
        <f t="shared" si="0"/>
        <v>0</v>
      </c>
      <c r="F14" s="193">
        <f t="shared" si="1"/>
        <v>0</v>
      </c>
      <c r="G14" s="193">
        <f t="shared" si="2"/>
        <v>0</v>
      </c>
      <c r="H14" s="193">
        <f t="shared" si="3"/>
        <v>0</v>
      </c>
      <c r="I14" s="193">
        <f t="shared" si="4"/>
        <v>0</v>
      </c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360"/>
      <c r="AK14" s="38">
        <f>Раздел2!D15</f>
        <v>0</v>
      </c>
    </row>
    <row r="15" spans="1:37" ht="15.75" customHeight="1" x14ac:dyDescent="0.25">
      <c r="A15" s="355"/>
      <c r="B15" s="126" t="s">
        <v>17</v>
      </c>
      <c r="C15" s="64" t="s">
        <v>368</v>
      </c>
      <c r="D15" s="193">
        <f>Раздел2!F16</f>
        <v>0</v>
      </c>
      <c r="E15" s="193">
        <f t="shared" si="0"/>
        <v>0</v>
      </c>
      <c r="F15" s="193">
        <f t="shared" si="1"/>
        <v>0</v>
      </c>
      <c r="G15" s="193">
        <f t="shared" si="2"/>
        <v>0</v>
      </c>
      <c r="H15" s="193">
        <f t="shared" si="3"/>
        <v>0</v>
      </c>
      <c r="I15" s="193">
        <f t="shared" si="4"/>
        <v>0</v>
      </c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360"/>
      <c r="AK15" s="38">
        <f>Раздел2!D16</f>
        <v>0</v>
      </c>
    </row>
    <row r="16" spans="1:37" ht="15.75" customHeight="1" x14ac:dyDescent="0.25">
      <c r="A16" s="355"/>
      <c r="B16" s="126" t="s">
        <v>476</v>
      </c>
      <c r="C16" s="64" t="s">
        <v>369</v>
      </c>
      <c r="D16" s="193">
        <f>Раздел2!F17</f>
        <v>0</v>
      </c>
      <c r="E16" s="193">
        <f t="shared" si="0"/>
        <v>0</v>
      </c>
      <c r="F16" s="193">
        <f t="shared" si="1"/>
        <v>0</v>
      </c>
      <c r="G16" s="193">
        <f t="shared" si="2"/>
        <v>0</v>
      </c>
      <c r="H16" s="193">
        <f t="shared" si="3"/>
        <v>0</v>
      </c>
      <c r="I16" s="193">
        <f t="shared" si="4"/>
        <v>0</v>
      </c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360"/>
      <c r="AK16" s="38">
        <f>Раздел2!D17</f>
        <v>0</v>
      </c>
    </row>
    <row r="17" spans="1:37" ht="15.75" customHeight="1" x14ac:dyDescent="0.25">
      <c r="A17" s="355"/>
      <c r="B17" s="126" t="s">
        <v>378</v>
      </c>
      <c r="C17" s="64" t="s">
        <v>512</v>
      </c>
      <c r="D17" s="193">
        <f>Раздел2!F18</f>
        <v>0</v>
      </c>
      <c r="E17" s="193">
        <f t="shared" si="0"/>
        <v>0</v>
      </c>
      <c r="F17" s="193">
        <f t="shared" si="1"/>
        <v>0</v>
      </c>
      <c r="G17" s="193">
        <f t="shared" si="2"/>
        <v>0</v>
      </c>
      <c r="H17" s="193">
        <f t="shared" si="3"/>
        <v>0</v>
      </c>
      <c r="I17" s="193">
        <f t="shared" si="4"/>
        <v>0</v>
      </c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360"/>
      <c r="AK17" s="38">
        <f>Раздел2!D18</f>
        <v>0</v>
      </c>
    </row>
    <row r="18" spans="1:37" ht="15.75" customHeight="1" x14ac:dyDescent="0.25">
      <c r="A18" s="355"/>
      <c r="B18" s="126" t="s">
        <v>18</v>
      </c>
      <c r="C18" s="64" t="s">
        <v>513</v>
      </c>
      <c r="D18" s="193">
        <f>Раздел2!F19</f>
        <v>0</v>
      </c>
      <c r="E18" s="193">
        <f t="shared" si="0"/>
        <v>0</v>
      </c>
      <c r="F18" s="193">
        <f t="shared" si="1"/>
        <v>0</v>
      </c>
      <c r="G18" s="193">
        <f t="shared" si="2"/>
        <v>0</v>
      </c>
      <c r="H18" s="193">
        <f t="shared" si="3"/>
        <v>0</v>
      </c>
      <c r="I18" s="193">
        <f t="shared" si="4"/>
        <v>0</v>
      </c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360"/>
      <c r="AK18" s="38">
        <f>Раздел2!D19</f>
        <v>0</v>
      </c>
    </row>
    <row r="19" spans="1:37" ht="15.75" customHeight="1" x14ac:dyDescent="0.25">
      <c r="A19" s="355"/>
      <c r="B19" s="126" t="s">
        <v>379</v>
      </c>
      <c r="C19" s="64" t="s">
        <v>514</v>
      </c>
      <c r="D19" s="193">
        <f>Раздел2!F20</f>
        <v>0</v>
      </c>
      <c r="E19" s="193">
        <f t="shared" si="0"/>
        <v>0</v>
      </c>
      <c r="F19" s="193">
        <f t="shared" si="1"/>
        <v>0</v>
      </c>
      <c r="G19" s="193">
        <f t="shared" si="2"/>
        <v>0</v>
      </c>
      <c r="H19" s="193">
        <f t="shared" si="3"/>
        <v>0</v>
      </c>
      <c r="I19" s="193">
        <f t="shared" si="4"/>
        <v>0</v>
      </c>
      <c r="J19" s="193">
        <f>SUM(J20:J21)</f>
        <v>0</v>
      </c>
      <c r="K19" s="193">
        <f t="shared" ref="K19:AH19" si="5">SUM(K20:K21)</f>
        <v>0</v>
      </c>
      <c r="L19" s="193">
        <f t="shared" si="5"/>
        <v>0</v>
      </c>
      <c r="M19" s="193">
        <f t="shared" si="5"/>
        <v>0</v>
      </c>
      <c r="N19" s="193">
        <f t="shared" si="5"/>
        <v>0</v>
      </c>
      <c r="O19" s="193">
        <f t="shared" si="5"/>
        <v>0</v>
      </c>
      <c r="P19" s="193">
        <f t="shared" si="5"/>
        <v>0</v>
      </c>
      <c r="Q19" s="193">
        <f t="shared" si="5"/>
        <v>0</v>
      </c>
      <c r="R19" s="193">
        <f t="shared" si="5"/>
        <v>0</v>
      </c>
      <c r="S19" s="193">
        <f t="shared" si="5"/>
        <v>0</v>
      </c>
      <c r="T19" s="193">
        <f t="shared" si="5"/>
        <v>0</v>
      </c>
      <c r="U19" s="193">
        <f t="shared" si="5"/>
        <v>0</v>
      </c>
      <c r="V19" s="193">
        <f t="shared" si="5"/>
        <v>0</v>
      </c>
      <c r="W19" s="193">
        <f t="shared" si="5"/>
        <v>0</v>
      </c>
      <c r="X19" s="193">
        <f t="shared" si="5"/>
        <v>0</v>
      </c>
      <c r="Y19" s="193">
        <f t="shared" si="5"/>
        <v>0</v>
      </c>
      <c r="Z19" s="193">
        <f t="shared" si="5"/>
        <v>0</v>
      </c>
      <c r="AA19" s="193">
        <f t="shared" si="5"/>
        <v>0</v>
      </c>
      <c r="AB19" s="193">
        <f t="shared" si="5"/>
        <v>0</v>
      </c>
      <c r="AC19" s="193">
        <f t="shared" si="5"/>
        <v>0</v>
      </c>
      <c r="AD19" s="193">
        <f t="shared" si="5"/>
        <v>0</v>
      </c>
      <c r="AE19" s="193">
        <f t="shared" si="5"/>
        <v>0</v>
      </c>
      <c r="AF19" s="193">
        <f t="shared" si="5"/>
        <v>0</v>
      </c>
      <c r="AG19" s="193">
        <f t="shared" si="5"/>
        <v>0</v>
      </c>
      <c r="AH19" s="193">
        <f t="shared" si="5"/>
        <v>0</v>
      </c>
      <c r="AI19" s="360"/>
      <c r="AK19" s="38">
        <f>Раздел2!D20</f>
        <v>0</v>
      </c>
    </row>
    <row r="20" spans="1:37" ht="20.25" customHeight="1" x14ac:dyDescent="0.25">
      <c r="A20" s="355"/>
      <c r="B20" s="127" t="s">
        <v>412</v>
      </c>
      <c r="C20" s="64" t="s">
        <v>515</v>
      </c>
      <c r="D20" s="193">
        <f>Раздел2!F21</f>
        <v>0</v>
      </c>
      <c r="E20" s="193">
        <f t="shared" si="0"/>
        <v>0</v>
      </c>
      <c r="F20" s="193">
        <f t="shared" si="1"/>
        <v>0</v>
      </c>
      <c r="G20" s="193">
        <f t="shared" si="2"/>
        <v>0</v>
      </c>
      <c r="H20" s="193">
        <f t="shared" si="3"/>
        <v>0</v>
      </c>
      <c r="I20" s="193">
        <f t="shared" si="4"/>
        <v>0</v>
      </c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360"/>
      <c r="AK20" s="38">
        <f>Раздел2!D21</f>
        <v>0</v>
      </c>
    </row>
    <row r="21" spans="1:37" ht="15.75" customHeight="1" x14ac:dyDescent="0.25">
      <c r="A21" s="355"/>
      <c r="B21" s="127" t="s">
        <v>289</v>
      </c>
      <c r="C21" s="64" t="s">
        <v>516</v>
      </c>
      <c r="D21" s="193">
        <f>Раздел2!F22</f>
        <v>0</v>
      </c>
      <c r="E21" s="193">
        <f t="shared" si="0"/>
        <v>0</v>
      </c>
      <c r="F21" s="193">
        <f t="shared" si="1"/>
        <v>0</v>
      </c>
      <c r="G21" s="193">
        <f t="shared" si="2"/>
        <v>0</v>
      </c>
      <c r="H21" s="193">
        <f t="shared" si="3"/>
        <v>0</v>
      </c>
      <c r="I21" s="193">
        <f t="shared" si="4"/>
        <v>0</v>
      </c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360"/>
      <c r="AK21" s="38">
        <f>Раздел2!D22</f>
        <v>0</v>
      </c>
    </row>
    <row r="22" spans="1:37" ht="15.75" customHeight="1" x14ac:dyDescent="0.25">
      <c r="A22" s="355"/>
      <c r="B22" s="126" t="s">
        <v>19</v>
      </c>
      <c r="C22" s="64" t="s">
        <v>517</v>
      </c>
      <c r="D22" s="193">
        <f>Раздел2!F23</f>
        <v>0</v>
      </c>
      <c r="E22" s="193">
        <f t="shared" si="0"/>
        <v>0</v>
      </c>
      <c r="F22" s="193">
        <f t="shared" si="1"/>
        <v>0</v>
      </c>
      <c r="G22" s="193">
        <f t="shared" si="2"/>
        <v>0</v>
      </c>
      <c r="H22" s="193">
        <f t="shared" si="3"/>
        <v>0</v>
      </c>
      <c r="I22" s="193">
        <f t="shared" si="4"/>
        <v>0</v>
      </c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360"/>
      <c r="AK22" s="38">
        <f>Раздел2!D23</f>
        <v>0</v>
      </c>
    </row>
    <row r="23" spans="1:37" ht="15.75" customHeight="1" x14ac:dyDescent="0.25">
      <c r="A23" s="355"/>
      <c r="B23" s="126" t="s">
        <v>20</v>
      </c>
      <c r="C23" s="64" t="s">
        <v>518</v>
      </c>
      <c r="D23" s="193">
        <f>Раздел2!F24</f>
        <v>0</v>
      </c>
      <c r="E23" s="193">
        <f t="shared" si="0"/>
        <v>0</v>
      </c>
      <c r="F23" s="193">
        <f t="shared" si="1"/>
        <v>0</v>
      </c>
      <c r="G23" s="193">
        <f t="shared" si="2"/>
        <v>0</v>
      </c>
      <c r="H23" s="193">
        <f t="shared" si="3"/>
        <v>0</v>
      </c>
      <c r="I23" s="193">
        <f t="shared" si="4"/>
        <v>0</v>
      </c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360"/>
      <c r="AK23" s="38">
        <f>Раздел2!D24</f>
        <v>0</v>
      </c>
    </row>
    <row r="24" spans="1:37" ht="15.75" customHeight="1" x14ac:dyDescent="0.25">
      <c r="A24" s="355"/>
      <c r="B24" s="126" t="s">
        <v>21</v>
      </c>
      <c r="C24" s="64" t="s">
        <v>519</v>
      </c>
      <c r="D24" s="193">
        <f>Раздел2!F25</f>
        <v>0</v>
      </c>
      <c r="E24" s="193">
        <f t="shared" si="0"/>
        <v>0</v>
      </c>
      <c r="F24" s="193">
        <f t="shared" si="1"/>
        <v>0</v>
      </c>
      <c r="G24" s="193">
        <f t="shared" si="2"/>
        <v>0</v>
      </c>
      <c r="H24" s="193">
        <f t="shared" si="3"/>
        <v>0</v>
      </c>
      <c r="I24" s="193">
        <f t="shared" si="4"/>
        <v>0</v>
      </c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360"/>
      <c r="AK24" s="38">
        <f>Раздел2!D25</f>
        <v>0</v>
      </c>
    </row>
    <row r="25" spans="1:37" ht="15.75" customHeight="1" x14ac:dyDescent="0.25">
      <c r="A25" s="355"/>
      <c r="B25" s="126" t="s">
        <v>380</v>
      </c>
      <c r="C25" s="64" t="s">
        <v>520</v>
      </c>
      <c r="D25" s="193">
        <f>Раздел2!F26</f>
        <v>0</v>
      </c>
      <c r="E25" s="193">
        <f t="shared" si="0"/>
        <v>0</v>
      </c>
      <c r="F25" s="193">
        <f t="shared" si="1"/>
        <v>0</v>
      </c>
      <c r="G25" s="193">
        <f t="shared" si="2"/>
        <v>0</v>
      </c>
      <c r="H25" s="193">
        <f t="shared" si="3"/>
        <v>0</v>
      </c>
      <c r="I25" s="193">
        <f t="shared" si="4"/>
        <v>0</v>
      </c>
      <c r="J25" s="193">
        <f>SUM(J26:J27)</f>
        <v>0</v>
      </c>
      <c r="K25" s="193">
        <f t="shared" ref="K25:AH25" si="6">SUM(K26:K27)</f>
        <v>0</v>
      </c>
      <c r="L25" s="193">
        <f t="shared" si="6"/>
        <v>0</v>
      </c>
      <c r="M25" s="193">
        <f t="shared" si="6"/>
        <v>0</v>
      </c>
      <c r="N25" s="193">
        <f t="shared" si="6"/>
        <v>0</v>
      </c>
      <c r="O25" s="193">
        <f t="shared" si="6"/>
        <v>0</v>
      </c>
      <c r="P25" s="193">
        <f t="shared" si="6"/>
        <v>0</v>
      </c>
      <c r="Q25" s="193">
        <f t="shared" si="6"/>
        <v>0</v>
      </c>
      <c r="R25" s="193">
        <f t="shared" si="6"/>
        <v>0</v>
      </c>
      <c r="S25" s="193">
        <f t="shared" si="6"/>
        <v>0</v>
      </c>
      <c r="T25" s="193">
        <f t="shared" si="6"/>
        <v>0</v>
      </c>
      <c r="U25" s="193">
        <f t="shared" si="6"/>
        <v>0</v>
      </c>
      <c r="V25" s="193">
        <f t="shared" si="6"/>
        <v>0</v>
      </c>
      <c r="W25" s="193">
        <f t="shared" si="6"/>
        <v>0</v>
      </c>
      <c r="X25" s="193">
        <f t="shared" si="6"/>
        <v>0</v>
      </c>
      <c r="Y25" s="193">
        <f t="shared" si="6"/>
        <v>0</v>
      </c>
      <c r="Z25" s="193">
        <f t="shared" si="6"/>
        <v>0</v>
      </c>
      <c r="AA25" s="193">
        <f t="shared" si="6"/>
        <v>0</v>
      </c>
      <c r="AB25" s="193">
        <f t="shared" si="6"/>
        <v>0</v>
      </c>
      <c r="AC25" s="193">
        <f t="shared" si="6"/>
        <v>0</v>
      </c>
      <c r="AD25" s="193">
        <f t="shared" si="6"/>
        <v>0</v>
      </c>
      <c r="AE25" s="193">
        <f t="shared" si="6"/>
        <v>0</v>
      </c>
      <c r="AF25" s="193">
        <f t="shared" si="6"/>
        <v>0</v>
      </c>
      <c r="AG25" s="193">
        <f t="shared" si="6"/>
        <v>0</v>
      </c>
      <c r="AH25" s="193">
        <f t="shared" si="6"/>
        <v>0</v>
      </c>
      <c r="AI25" s="360"/>
      <c r="AK25" s="38">
        <f>Раздел2!D26</f>
        <v>0</v>
      </c>
    </row>
    <row r="26" spans="1:37" ht="21" customHeight="1" x14ac:dyDescent="0.25">
      <c r="A26" s="355"/>
      <c r="B26" s="127" t="s">
        <v>413</v>
      </c>
      <c r="C26" s="64" t="s">
        <v>521</v>
      </c>
      <c r="D26" s="193">
        <f>Раздел2!F27</f>
        <v>0</v>
      </c>
      <c r="E26" s="193">
        <f t="shared" si="0"/>
        <v>0</v>
      </c>
      <c r="F26" s="193">
        <f t="shared" si="1"/>
        <v>0</v>
      </c>
      <c r="G26" s="193">
        <f t="shared" si="2"/>
        <v>0</v>
      </c>
      <c r="H26" s="193">
        <f t="shared" si="3"/>
        <v>0</v>
      </c>
      <c r="I26" s="193">
        <f t="shared" si="4"/>
        <v>0</v>
      </c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360"/>
      <c r="AK26" s="38">
        <f>Раздел2!D27</f>
        <v>0</v>
      </c>
    </row>
    <row r="27" spans="1:37" ht="15.75" customHeight="1" x14ac:dyDescent="0.25">
      <c r="A27" s="355"/>
      <c r="B27" s="127" t="s">
        <v>253</v>
      </c>
      <c r="C27" s="64" t="s">
        <v>522</v>
      </c>
      <c r="D27" s="193">
        <f>Раздел2!F28</f>
        <v>0</v>
      </c>
      <c r="E27" s="193">
        <f t="shared" si="0"/>
        <v>0</v>
      </c>
      <c r="F27" s="193">
        <f t="shared" si="1"/>
        <v>0</v>
      </c>
      <c r="G27" s="193">
        <f t="shared" si="2"/>
        <v>0</v>
      </c>
      <c r="H27" s="193">
        <f t="shared" si="3"/>
        <v>0</v>
      </c>
      <c r="I27" s="193">
        <f t="shared" si="4"/>
        <v>0</v>
      </c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360"/>
      <c r="AK27" s="38">
        <f>Раздел2!D28</f>
        <v>0</v>
      </c>
    </row>
    <row r="28" spans="1:37" ht="15.75" customHeight="1" x14ac:dyDescent="0.25">
      <c r="A28" s="355"/>
      <c r="B28" s="126" t="s">
        <v>22</v>
      </c>
      <c r="C28" s="64" t="s">
        <v>523</v>
      </c>
      <c r="D28" s="193">
        <f>Раздел2!F29</f>
        <v>0</v>
      </c>
      <c r="E28" s="193">
        <f t="shared" si="0"/>
        <v>0</v>
      </c>
      <c r="F28" s="193">
        <f t="shared" si="1"/>
        <v>0</v>
      </c>
      <c r="G28" s="193">
        <f t="shared" si="2"/>
        <v>0</v>
      </c>
      <c r="H28" s="193">
        <f t="shared" si="3"/>
        <v>0</v>
      </c>
      <c r="I28" s="193">
        <f t="shared" si="4"/>
        <v>0</v>
      </c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360"/>
      <c r="AK28" s="38">
        <f>Раздел2!D29</f>
        <v>0</v>
      </c>
    </row>
    <row r="29" spans="1:37" ht="15.75" customHeight="1" x14ac:dyDescent="0.25">
      <c r="A29" s="355"/>
      <c r="B29" s="126" t="s">
        <v>23</v>
      </c>
      <c r="C29" s="64" t="s">
        <v>524</v>
      </c>
      <c r="D29" s="193">
        <f>Раздел2!F30</f>
        <v>43</v>
      </c>
      <c r="E29" s="193">
        <f t="shared" si="0"/>
        <v>0</v>
      </c>
      <c r="F29" s="193">
        <f t="shared" si="1"/>
        <v>0</v>
      </c>
      <c r="G29" s="193">
        <f t="shared" si="2"/>
        <v>0</v>
      </c>
      <c r="H29" s="193">
        <f t="shared" si="3"/>
        <v>0</v>
      </c>
      <c r="I29" s="193">
        <f t="shared" si="4"/>
        <v>0</v>
      </c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360"/>
      <c r="AK29" s="38">
        <f>Раздел2!D30</f>
        <v>1</v>
      </c>
    </row>
    <row r="30" spans="1:37" ht="15.75" customHeight="1" x14ac:dyDescent="0.25">
      <c r="A30" s="355"/>
      <c r="B30" s="126" t="s">
        <v>24</v>
      </c>
      <c r="C30" s="64" t="s">
        <v>525</v>
      </c>
      <c r="D30" s="193">
        <f>Раздел2!F31</f>
        <v>0</v>
      </c>
      <c r="E30" s="193">
        <f t="shared" si="0"/>
        <v>0</v>
      </c>
      <c r="F30" s="193">
        <f t="shared" si="1"/>
        <v>0</v>
      </c>
      <c r="G30" s="193">
        <f t="shared" si="2"/>
        <v>0</v>
      </c>
      <c r="H30" s="193">
        <f t="shared" si="3"/>
        <v>0</v>
      </c>
      <c r="I30" s="193">
        <f t="shared" si="4"/>
        <v>0</v>
      </c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360"/>
      <c r="AK30" s="38">
        <f>Раздел2!D31</f>
        <v>0</v>
      </c>
    </row>
    <row r="31" spans="1:37" ht="15.75" customHeight="1" x14ac:dyDescent="0.25">
      <c r="A31" s="355"/>
      <c r="B31" s="126" t="s">
        <v>25</v>
      </c>
      <c r="C31" s="64" t="s">
        <v>526</v>
      </c>
      <c r="D31" s="193">
        <f>Раздел2!F32</f>
        <v>0</v>
      </c>
      <c r="E31" s="193">
        <f t="shared" si="0"/>
        <v>0</v>
      </c>
      <c r="F31" s="193">
        <f t="shared" si="1"/>
        <v>0</v>
      </c>
      <c r="G31" s="193">
        <f t="shared" si="2"/>
        <v>0</v>
      </c>
      <c r="H31" s="193">
        <f t="shared" si="3"/>
        <v>0</v>
      </c>
      <c r="I31" s="193">
        <f t="shared" si="4"/>
        <v>0</v>
      </c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360"/>
      <c r="AK31" s="38">
        <f>Раздел2!D32</f>
        <v>0</v>
      </c>
    </row>
    <row r="32" spans="1:37" ht="15.75" customHeight="1" x14ac:dyDescent="0.25">
      <c r="A32" s="355"/>
      <c r="B32" s="126" t="s">
        <v>785</v>
      </c>
      <c r="C32" s="64" t="s">
        <v>527</v>
      </c>
      <c r="D32" s="193">
        <f>Раздел2!F33</f>
        <v>0</v>
      </c>
      <c r="E32" s="193">
        <f t="shared" si="0"/>
        <v>0</v>
      </c>
      <c r="F32" s="193">
        <f t="shared" si="1"/>
        <v>0</v>
      </c>
      <c r="G32" s="193">
        <f t="shared" si="2"/>
        <v>0</v>
      </c>
      <c r="H32" s="193">
        <f t="shared" si="3"/>
        <v>0</v>
      </c>
      <c r="I32" s="193">
        <f t="shared" si="4"/>
        <v>0</v>
      </c>
      <c r="J32" s="193">
        <f>SUM(J33:J36)</f>
        <v>0</v>
      </c>
      <c r="K32" s="193">
        <f t="shared" ref="K32:AH32" si="7">SUM(K33:K36)</f>
        <v>0</v>
      </c>
      <c r="L32" s="193">
        <f t="shared" si="7"/>
        <v>0</v>
      </c>
      <c r="M32" s="193">
        <f t="shared" si="7"/>
        <v>0</v>
      </c>
      <c r="N32" s="193">
        <f t="shared" si="7"/>
        <v>0</v>
      </c>
      <c r="O32" s="193">
        <f t="shared" si="7"/>
        <v>0</v>
      </c>
      <c r="P32" s="193">
        <f t="shared" si="7"/>
        <v>0</v>
      </c>
      <c r="Q32" s="193">
        <f t="shared" si="7"/>
        <v>0</v>
      </c>
      <c r="R32" s="193">
        <f t="shared" si="7"/>
        <v>0</v>
      </c>
      <c r="S32" s="193">
        <f t="shared" si="7"/>
        <v>0</v>
      </c>
      <c r="T32" s="193">
        <f t="shared" si="7"/>
        <v>0</v>
      </c>
      <c r="U32" s="193">
        <f t="shared" si="7"/>
        <v>0</v>
      </c>
      <c r="V32" s="193">
        <f t="shared" si="7"/>
        <v>0</v>
      </c>
      <c r="W32" s="193">
        <f t="shared" si="7"/>
        <v>0</v>
      </c>
      <c r="X32" s="193">
        <f t="shared" si="7"/>
        <v>0</v>
      </c>
      <c r="Y32" s="193">
        <f t="shared" si="7"/>
        <v>0</v>
      </c>
      <c r="Z32" s="193">
        <f t="shared" si="7"/>
        <v>0</v>
      </c>
      <c r="AA32" s="193">
        <f t="shared" si="7"/>
        <v>0</v>
      </c>
      <c r="AB32" s="193">
        <f t="shared" si="7"/>
        <v>0</v>
      </c>
      <c r="AC32" s="193">
        <f t="shared" si="7"/>
        <v>0</v>
      </c>
      <c r="AD32" s="193">
        <f t="shared" si="7"/>
        <v>0</v>
      </c>
      <c r="AE32" s="193">
        <f t="shared" si="7"/>
        <v>0</v>
      </c>
      <c r="AF32" s="193">
        <f t="shared" si="7"/>
        <v>0</v>
      </c>
      <c r="AG32" s="193">
        <f t="shared" si="7"/>
        <v>0</v>
      </c>
      <c r="AH32" s="193">
        <f t="shared" si="7"/>
        <v>0</v>
      </c>
      <c r="AI32" s="360"/>
      <c r="AK32" s="38">
        <f>Раздел2!D33</f>
        <v>0</v>
      </c>
    </row>
    <row r="33" spans="1:37" ht="21.75" customHeight="1" x14ac:dyDescent="0.25">
      <c r="A33" s="355"/>
      <c r="B33" s="127" t="s">
        <v>786</v>
      </c>
      <c r="C33" s="64" t="s">
        <v>528</v>
      </c>
      <c r="D33" s="193">
        <f>Раздел2!F34</f>
        <v>0</v>
      </c>
      <c r="E33" s="193">
        <f t="shared" si="0"/>
        <v>0</v>
      </c>
      <c r="F33" s="193">
        <f t="shared" si="1"/>
        <v>0</v>
      </c>
      <c r="G33" s="193">
        <f t="shared" si="2"/>
        <v>0</v>
      </c>
      <c r="H33" s="193">
        <f t="shared" si="3"/>
        <v>0</v>
      </c>
      <c r="I33" s="193">
        <f t="shared" si="4"/>
        <v>0</v>
      </c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360"/>
      <c r="AK33" s="38">
        <f>Раздел2!D34</f>
        <v>0</v>
      </c>
    </row>
    <row r="34" spans="1:37" ht="15.75" customHeight="1" x14ac:dyDescent="0.25">
      <c r="A34" s="355"/>
      <c r="B34" s="127" t="s">
        <v>787</v>
      </c>
      <c r="C34" s="64" t="s">
        <v>529</v>
      </c>
      <c r="D34" s="193">
        <f>Раздел2!F35</f>
        <v>0</v>
      </c>
      <c r="E34" s="193">
        <f t="shared" si="0"/>
        <v>0</v>
      </c>
      <c r="F34" s="193">
        <f t="shared" si="1"/>
        <v>0</v>
      </c>
      <c r="G34" s="193">
        <f t="shared" si="2"/>
        <v>0</v>
      </c>
      <c r="H34" s="193">
        <f t="shared" si="3"/>
        <v>0</v>
      </c>
      <c r="I34" s="193">
        <f t="shared" si="4"/>
        <v>0</v>
      </c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360"/>
      <c r="AK34" s="38">
        <f>Раздел2!D35</f>
        <v>0</v>
      </c>
    </row>
    <row r="35" spans="1:37" ht="15.75" customHeight="1" x14ac:dyDescent="0.25">
      <c r="A35" s="355"/>
      <c r="B35" s="127" t="s">
        <v>788</v>
      </c>
      <c r="C35" s="64" t="s">
        <v>530</v>
      </c>
      <c r="D35" s="193">
        <f>Раздел2!F36</f>
        <v>0</v>
      </c>
      <c r="E35" s="193">
        <f t="shared" si="0"/>
        <v>0</v>
      </c>
      <c r="F35" s="193">
        <f t="shared" si="1"/>
        <v>0</v>
      </c>
      <c r="G35" s="193">
        <f t="shared" si="2"/>
        <v>0</v>
      </c>
      <c r="H35" s="193">
        <f t="shared" si="3"/>
        <v>0</v>
      </c>
      <c r="I35" s="193">
        <f t="shared" si="4"/>
        <v>0</v>
      </c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360"/>
      <c r="AK35" s="38">
        <f>Раздел2!D36</f>
        <v>0</v>
      </c>
    </row>
    <row r="36" spans="1:37" ht="15.75" customHeight="1" x14ac:dyDescent="0.25">
      <c r="A36" s="355"/>
      <c r="B36" s="127" t="s">
        <v>789</v>
      </c>
      <c r="C36" s="64" t="s">
        <v>531</v>
      </c>
      <c r="D36" s="193">
        <f>Раздел2!F37</f>
        <v>0</v>
      </c>
      <c r="E36" s="193">
        <f t="shared" si="0"/>
        <v>0</v>
      </c>
      <c r="F36" s="193">
        <f t="shared" si="1"/>
        <v>0</v>
      </c>
      <c r="G36" s="193">
        <f t="shared" si="2"/>
        <v>0</v>
      </c>
      <c r="H36" s="193">
        <f t="shared" si="3"/>
        <v>0</v>
      </c>
      <c r="I36" s="193">
        <f t="shared" si="4"/>
        <v>0</v>
      </c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360"/>
      <c r="AK36" s="38">
        <f>Раздел2!D37</f>
        <v>0</v>
      </c>
    </row>
    <row r="37" spans="1:37" ht="15.75" customHeight="1" x14ac:dyDescent="0.25">
      <c r="A37" s="355"/>
      <c r="B37" s="126" t="s">
        <v>250</v>
      </c>
      <c r="C37" s="64" t="s">
        <v>532</v>
      </c>
      <c r="D37" s="193">
        <f>Раздел2!F38</f>
        <v>0</v>
      </c>
      <c r="E37" s="193">
        <f t="shared" si="0"/>
        <v>0</v>
      </c>
      <c r="F37" s="193">
        <f t="shared" si="1"/>
        <v>0</v>
      </c>
      <c r="G37" s="193">
        <f t="shared" si="2"/>
        <v>0</v>
      </c>
      <c r="H37" s="193">
        <f t="shared" si="3"/>
        <v>0</v>
      </c>
      <c r="I37" s="193">
        <f t="shared" si="4"/>
        <v>0</v>
      </c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360"/>
      <c r="AK37" s="38">
        <f>Раздел2!D38</f>
        <v>0</v>
      </c>
    </row>
    <row r="38" spans="1:37" ht="15.75" customHeight="1" x14ac:dyDescent="0.25">
      <c r="A38" s="355"/>
      <c r="B38" s="126" t="s">
        <v>381</v>
      </c>
      <c r="C38" s="64" t="s">
        <v>533</v>
      </c>
      <c r="D38" s="193">
        <f>Раздел2!F39</f>
        <v>0</v>
      </c>
      <c r="E38" s="193">
        <f t="shared" si="0"/>
        <v>0</v>
      </c>
      <c r="F38" s="193">
        <f t="shared" si="1"/>
        <v>0</v>
      </c>
      <c r="G38" s="193">
        <f t="shared" si="2"/>
        <v>0</v>
      </c>
      <c r="H38" s="193">
        <f t="shared" si="3"/>
        <v>0</v>
      </c>
      <c r="I38" s="193">
        <f t="shared" si="4"/>
        <v>0</v>
      </c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360"/>
      <c r="AK38" s="38">
        <f>Раздел2!D39</f>
        <v>0</v>
      </c>
    </row>
    <row r="39" spans="1:37" ht="15.75" customHeight="1" x14ac:dyDescent="0.25">
      <c r="A39" s="355"/>
      <c r="B39" s="126" t="s">
        <v>767</v>
      </c>
      <c r="C39" s="64" t="s">
        <v>534</v>
      </c>
      <c r="D39" s="193">
        <f>Раздел2!F40</f>
        <v>0</v>
      </c>
      <c r="E39" s="193">
        <f t="shared" si="0"/>
        <v>0</v>
      </c>
      <c r="F39" s="193">
        <f t="shared" si="1"/>
        <v>0</v>
      </c>
      <c r="G39" s="193">
        <f t="shared" si="2"/>
        <v>0</v>
      </c>
      <c r="H39" s="193">
        <f t="shared" si="3"/>
        <v>0</v>
      </c>
      <c r="I39" s="193">
        <f t="shared" si="4"/>
        <v>0</v>
      </c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360"/>
      <c r="AK39" s="38">
        <f>Раздел2!D40</f>
        <v>0</v>
      </c>
    </row>
    <row r="40" spans="1:37" ht="15.75" customHeight="1" x14ac:dyDescent="0.25">
      <c r="A40" s="355"/>
      <c r="B40" s="126" t="s">
        <v>382</v>
      </c>
      <c r="C40" s="64" t="s">
        <v>535</v>
      </c>
      <c r="D40" s="193">
        <f>Раздел2!F41</f>
        <v>0</v>
      </c>
      <c r="E40" s="193">
        <f t="shared" si="0"/>
        <v>0</v>
      </c>
      <c r="F40" s="193">
        <f t="shared" si="1"/>
        <v>0</v>
      </c>
      <c r="G40" s="193">
        <f t="shared" si="2"/>
        <v>0</v>
      </c>
      <c r="H40" s="193">
        <f t="shared" si="3"/>
        <v>0</v>
      </c>
      <c r="I40" s="193">
        <f t="shared" si="4"/>
        <v>0</v>
      </c>
      <c r="J40" s="193">
        <f>SUM(J41:J42)</f>
        <v>0</v>
      </c>
      <c r="K40" s="193">
        <f t="shared" ref="K40:AH40" si="8">SUM(K41:K42)</f>
        <v>0</v>
      </c>
      <c r="L40" s="193">
        <f t="shared" si="8"/>
        <v>0</v>
      </c>
      <c r="M40" s="193">
        <f t="shared" si="8"/>
        <v>0</v>
      </c>
      <c r="N40" s="193">
        <f t="shared" si="8"/>
        <v>0</v>
      </c>
      <c r="O40" s="193">
        <f t="shared" si="8"/>
        <v>0</v>
      </c>
      <c r="P40" s="193">
        <f t="shared" si="8"/>
        <v>0</v>
      </c>
      <c r="Q40" s="193">
        <f t="shared" si="8"/>
        <v>0</v>
      </c>
      <c r="R40" s="193">
        <f t="shared" si="8"/>
        <v>0</v>
      </c>
      <c r="S40" s="193">
        <f t="shared" si="8"/>
        <v>0</v>
      </c>
      <c r="T40" s="193">
        <f t="shared" si="8"/>
        <v>0</v>
      </c>
      <c r="U40" s="193">
        <f t="shared" si="8"/>
        <v>0</v>
      </c>
      <c r="V40" s="193">
        <f t="shared" si="8"/>
        <v>0</v>
      </c>
      <c r="W40" s="193">
        <f t="shared" si="8"/>
        <v>0</v>
      </c>
      <c r="X40" s="193">
        <f t="shared" si="8"/>
        <v>0</v>
      </c>
      <c r="Y40" s="193">
        <f t="shared" si="8"/>
        <v>0</v>
      </c>
      <c r="Z40" s="193">
        <f t="shared" si="8"/>
        <v>0</v>
      </c>
      <c r="AA40" s="193">
        <f t="shared" si="8"/>
        <v>0</v>
      </c>
      <c r="AB40" s="193">
        <f t="shared" si="8"/>
        <v>0</v>
      </c>
      <c r="AC40" s="193">
        <f t="shared" si="8"/>
        <v>0</v>
      </c>
      <c r="AD40" s="193">
        <f t="shared" si="8"/>
        <v>0</v>
      </c>
      <c r="AE40" s="193">
        <f t="shared" si="8"/>
        <v>0</v>
      </c>
      <c r="AF40" s="193">
        <f t="shared" si="8"/>
        <v>0</v>
      </c>
      <c r="AG40" s="193">
        <f t="shared" si="8"/>
        <v>0</v>
      </c>
      <c r="AH40" s="193">
        <f t="shared" si="8"/>
        <v>0</v>
      </c>
      <c r="AI40" s="360"/>
      <c r="AK40" s="38">
        <f>Раздел2!D41</f>
        <v>0</v>
      </c>
    </row>
    <row r="41" spans="1:37" ht="21" customHeight="1" x14ac:dyDescent="0.25">
      <c r="A41" s="355"/>
      <c r="B41" s="127" t="s">
        <v>414</v>
      </c>
      <c r="C41" s="64" t="s">
        <v>536</v>
      </c>
      <c r="D41" s="193">
        <f>Раздел2!F42</f>
        <v>0</v>
      </c>
      <c r="E41" s="193">
        <f t="shared" si="0"/>
        <v>0</v>
      </c>
      <c r="F41" s="193">
        <f t="shared" si="1"/>
        <v>0</v>
      </c>
      <c r="G41" s="193">
        <f t="shared" si="2"/>
        <v>0</v>
      </c>
      <c r="H41" s="193">
        <f t="shared" si="3"/>
        <v>0</v>
      </c>
      <c r="I41" s="193">
        <f t="shared" si="4"/>
        <v>0</v>
      </c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360"/>
      <c r="AK41" s="38">
        <f>Раздел2!D42</f>
        <v>0</v>
      </c>
    </row>
    <row r="42" spans="1:37" ht="15.75" customHeight="1" x14ac:dyDescent="0.25">
      <c r="A42" s="355"/>
      <c r="B42" s="127" t="s">
        <v>290</v>
      </c>
      <c r="C42" s="64" t="s">
        <v>537</v>
      </c>
      <c r="D42" s="193">
        <f>Раздел2!F43</f>
        <v>0</v>
      </c>
      <c r="E42" s="193">
        <f t="shared" si="0"/>
        <v>0</v>
      </c>
      <c r="F42" s="193">
        <f t="shared" si="1"/>
        <v>0</v>
      </c>
      <c r="G42" s="193">
        <f t="shared" si="2"/>
        <v>0</v>
      </c>
      <c r="H42" s="193">
        <f t="shared" si="3"/>
        <v>0</v>
      </c>
      <c r="I42" s="193">
        <f t="shared" si="4"/>
        <v>0</v>
      </c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360"/>
      <c r="AK42" s="38">
        <f>Раздел2!D43</f>
        <v>0</v>
      </c>
    </row>
    <row r="43" spans="1:37" ht="21" customHeight="1" x14ac:dyDescent="0.25">
      <c r="A43" s="355"/>
      <c r="B43" s="126" t="s">
        <v>26</v>
      </c>
      <c r="C43" s="64" t="s">
        <v>538</v>
      </c>
      <c r="D43" s="193">
        <f>Раздел2!F44</f>
        <v>0</v>
      </c>
      <c r="E43" s="193">
        <f t="shared" si="0"/>
        <v>0</v>
      </c>
      <c r="F43" s="193">
        <f t="shared" si="1"/>
        <v>0</v>
      </c>
      <c r="G43" s="193">
        <f t="shared" si="2"/>
        <v>0</v>
      </c>
      <c r="H43" s="193">
        <f t="shared" si="3"/>
        <v>0</v>
      </c>
      <c r="I43" s="193">
        <f t="shared" si="4"/>
        <v>0</v>
      </c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360"/>
      <c r="AK43" s="38">
        <f>Раздел2!D44</f>
        <v>0</v>
      </c>
    </row>
    <row r="44" spans="1:37" ht="15.75" customHeight="1" x14ac:dyDescent="0.25">
      <c r="A44" s="355"/>
      <c r="B44" s="126" t="s">
        <v>477</v>
      </c>
      <c r="C44" s="64" t="s">
        <v>539</v>
      </c>
      <c r="D44" s="193">
        <f>Раздел2!F45</f>
        <v>0</v>
      </c>
      <c r="E44" s="193">
        <f t="shared" si="0"/>
        <v>0</v>
      </c>
      <c r="F44" s="193">
        <f t="shared" si="1"/>
        <v>0</v>
      </c>
      <c r="G44" s="193">
        <f t="shared" si="2"/>
        <v>0</v>
      </c>
      <c r="H44" s="193">
        <f t="shared" si="3"/>
        <v>0</v>
      </c>
      <c r="I44" s="193">
        <f t="shared" si="4"/>
        <v>0</v>
      </c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360"/>
      <c r="AK44" s="38">
        <f>Раздел2!D45</f>
        <v>0</v>
      </c>
    </row>
    <row r="45" spans="1:37" ht="15.75" customHeight="1" x14ac:dyDescent="0.25">
      <c r="A45" s="355"/>
      <c r="B45" s="126" t="s">
        <v>478</v>
      </c>
      <c r="C45" s="64" t="s">
        <v>540</v>
      </c>
      <c r="D45" s="193">
        <f>Раздел2!F46</f>
        <v>0</v>
      </c>
      <c r="E45" s="193">
        <f t="shared" si="0"/>
        <v>0</v>
      </c>
      <c r="F45" s="193">
        <f t="shared" si="1"/>
        <v>0</v>
      </c>
      <c r="G45" s="193">
        <f t="shared" si="2"/>
        <v>0</v>
      </c>
      <c r="H45" s="193">
        <f t="shared" si="3"/>
        <v>0</v>
      </c>
      <c r="I45" s="193">
        <f t="shared" si="4"/>
        <v>0</v>
      </c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360"/>
      <c r="AK45" s="38">
        <f>Раздел2!D46</f>
        <v>0</v>
      </c>
    </row>
    <row r="46" spans="1:37" ht="15.75" customHeight="1" x14ac:dyDescent="0.25">
      <c r="A46" s="355"/>
      <c r="B46" s="126" t="s">
        <v>251</v>
      </c>
      <c r="C46" s="64" t="s">
        <v>541</v>
      </c>
      <c r="D46" s="193">
        <f>Раздел2!F47</f>
        <v>0</v>
      </c>
      <c r="E46" s="193">
        <f t="shared" si="0"/>
        <v>0</v>
      </c>
      <c r="F46" s="193">
        <f t="shared" si="1"/>
        <v>0</v>
      </c>
      <c r="G46" s="193">
        <f t="shared" si="2"/>
        <v>0</v>
      </c>
      <c r="H46" s="193">
        <f t="shared" si="3"/>
        <v>0</v>
      </c>
      <c r="I46" s="193">
        <f t="shared" si="4"/>
        <v>0</v>
      </c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360"/>
      <c r="AK46" s="38">
        <f>Раздел2!D47</f>
        <v>0</v>
      </c>
    </row>
    <row r="47" spans="1:37" ht="15.75" customHeight="1" x14ac:dyDescent="0.25">
      <c r="A47" s="355"/>
      <c r="B47" s="126" t="s">
        <v>383</v>
      </c>
      <c r="C47" s="64" t="s">
        <v>542</v>
      </c>
      <c r="D47" s="193">
        <f>Раздел2!F48</f>
        <v>106</v>
      </c>
      <c r="E47" s="193">
        <f t="shared" si="0"/>
        <v>0</v>
      </c>
      <c r="F47" s="193">
        <f t="shared" si="1"/>
        <v>0</v>
      </c>
      <c r="G47" s="193">
        <f t="shared" si="2"/>
        <v>0</v>
      </c>
      <c r="H47" s="193">
        <f t="shared" si="3"/>
        <v>4</v>
      </c>
      <c r="I47" s="193">
        <f t="shared" si="4"/>
        <v>0</v>
      </c>
      <c r="J47" s="193">
        <f>SUM(J48:J51)</f>
        <v>0</v>
      </c>
      <c r="K47" s="193">
        <f t="shared" ref="K47:AH47" si="9">SUM(K48:K51)</f>
        <v>0</v>
      </c>
      <c r="L47" s="193">
        <f t="shared" si="9"/>
        <v>0</v>
      </c>
      <c r="M47" s="193">
        <f t="shared" si="9"/>
        <v>0</v>
      </c>
      <c r="N47" s="193">
        <f t="shared" si="9"/>
        <v>0</v>
      </c>
      <c r="O47" s="193">
        <f t="shared" si="9"/>
        <v>0</v>
      </c>
      <c r="P47" s="193">
        <f t="shared" si="9"/>
        <v>0</v>
      </c>
      <c r="Q47" s="193">
        <f t="shared" si="9"/>
        <v>0</v>
      </c>
      <c r="R47" s="193">
        <f t="shared" si="9"/>
        <v>0</v>
      </c>
      <c r="S47" s="193">
        <f t="shared" si="9"/>
        <v>0</v>
      </c>
      <c r="T47" s="193">
        <f t="shared" si="9"/>
        <v>0</v>
      </c>
      <c r="U47" s="193">
        <f t="shared" si="9"/>
        <v>0</v>
      </c>
      <c r="V47" s="193">
        <f t="shared" si="9"/>
        <v>0</v>
      </c>
      <c r="W47" s="193">
        <f t="shared" si="9"/>
        <v>0</v>
      </c>
      <c r="X47" s="193">
        <f t="shared" si="9"/>
        <v>0</v>
      </c>
      <c r="Y47" s="193">
        <f t="shared" si="9"/>
        <v>0</v>
      </c>
      <c r="Z47" s="193">
        <f t="shared" si="9"/>
        <v>0</v>
      </c>
      <c r="AA47" s="193">
        <f t="shared" si="9"/>
        <v>0</v>
      </c>
      <c r="AB47" s="193">
        <f t="shared" si="9"/>
        <v>0</v>
      </c>
      <c r="AC47" s="193">
        <f t="shared" si="9"/>
        <v>0</v>
      </c>
      <c r="AD47" s="193">
        <f t="shared" si="9"/>
        <v>0</v>
      </c>
      <c r="AE47" s="193">
        <f t="shared" si="9"/>
        <v>0</v>
      </c>
      <c r="AF47" s="193">
        <f t="shared" si="9"/>
        <v>0</v>
      </c>
      <c r="AG47" s="193">
        <f t="shared" si="9"/>
        <v>4</v>
      </c>
      <c r="AH47" s="193">
        <f t="shared" si="9"/>
        <v>0</v>
      </c>
      <c r="AI47" s="360"/>
      <c r="AK47" s="38">
        <f>Раздел2!D48</f>
        <v>1</v>
      </c>
    </row>
    <row r="48" spans="1:37" ht="21" customHeight="1" x14ac:dyDescent="0.25">
      <c r="A48" s="355"/>
      <c r="B48" s="127" t="s">
        <v>415</v>
      </c>
      <c r="C48" s="64" t="s">
        <v>543</v>
      </c>
      <c r="D48" s="193">
        <f>Раздел2!F49</f>
        <v>36</v>
      </c>
      <c r="E48" s="193">
        <f t="shared" si="0"/>
        <v>0</v>
      </c>
      <c r="F48" s="193">
        <f t="shared" si="1"/>
        <v>0</v>
      </c>
      <c r="G48" s="193">
        <f t="shared" si="2"/>
        <v>0</v>
      </c>
      <c r="H48" s="193">
        <f t="shared" si="3"/>
        <v>4</v>
      </c>
      <c r="I48" s="193">
        <f t="shared" si="4"/>
        <v>0</v>
      </c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>
        <v>4</v>
      </c>
      <c r="AH48" s="191"/>
      <c r="AI48" s="360"/>
      <c r="AK48" s="38">
        <f>Раздел2!D49</f>
        <v>1</v>
      </c>
    </row>
    <row r="49" spans="1:37" ht="15.75" customHeight="1" x14ac:dyDescent="0.25">
      <c r="A49" s="355"/>
      <c r="B49" s="127" t="s">
        <v>298</v>
      </c>
      <c r="C49" s="64" t="s">
        <v>544</v>
      </c>
      <c r="D49" s="193">
        <f>Раздел2!F50</f>
        <v>70</v>
      </c>
      <c r="E49" s="193">
        <f t="shared" si="0"/>
        <v>0</v>
      </c>
      <c r="F49" s="193">
        <f t="shared" si="1"/>
        <v>0</v>
      </c>
      <c r="G49" s="193">
        <f t="shared" si="2"/>
        <v>0</v>
      </c>
      <c r="H49" s="193">
        <f t="shared" si="3"/>
        <v>0</v>
      </c>
      <c r="I49" s="193">
        <f t="shared" si="4"/>
        <v>0</v>
      </c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360"/>
      <c r="AK49" s="38">
        <f>Раздел2!D50</f>
        <v>1</v>
      </c>
    </row>
    <row r="50" spans="1:37" ht="15.75" customHeight="1" x14ac:dyDescent="0.25">
      <c r="A50" s="355"/>
      <c r="B50" s="127" t="s">
        <v>299</v>
      </c>
      <c r="C50" s="64" t="s">
        <v>545</v>
      </c>
      <c r="D50" s="193">
        <f>Раздел2!F51</f>
        <v>0</v>
      </c>
      <c r="E50" s="193">
        <f t="shared" si="0"/>
        <v>0</v>
      </c>
      <c r="F50" s="193">
        <f t="shared" si="1"/>
        <v>0</v>
      </c>
      <c r="G50" s="193">
        <f t="shared" si="2"/>
        <v>0</v>
      </c>
      <c r="H50" s="193">
        <f t="shared" si="3"/>
        <v>0</v>
      </c>
      <c r="I50" s="193">
        <f t="shared" si="4"/>
        <v>0</v>
      </c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360"/>
      <c r="AK50" s="38">
        <f>Раздел2!D51</f>
        <v>0</v>
      </c>
    </row>
    <row r="51" spans="1:37" ht="15.95" customHeight="1" x14ac:dyDescent="0.25">
      <c r="A51" s="355"/>
      <c r="B51" s="127" t="s">
        <v>300</v>
      </c>
      <c r="C51" s="64" t="s">
        <v>546</v>
      </c>
      <c r="D51" s="193">
        <f>Раздел2!F52</f>
        <v>0</v>
      </c>
      <c r="E51" s="193">
        <f t="shared" si="0"/>
        <v>0</v>
      </c>
      <c r="F51" s="193">
        <f t="shared" si="1"/>
        <v>0</v>
      </c>
      <c r="G51" s="193">
        <f t="shared" si="2"/>
        <v>0</v>
      </c>
      <c r="H51" s="193">
        <f t="shared" si="3"/>
        <v>0</v>
      </c>
      <c r="I51" s="193">
        <f t="shared" si="4"/>
        <v>0</v>
      </c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360"/>
      <c r="AK51" s="38">
        <f>Раздел2!D52</f>
        <v>0</v>
      </c>
    </row>
    <row r="52" spans="1:37" ht="15.75" customHeight="1" x14ac:dyDescent="0.25">
      <c r="A52" s="355"/>
      <c r="B52" s="126" t="s">
        <v>137</v>
      </c>
      <c r="C52" s="64" t="s">
        <v>547</v>
      </c>
      <c r="D52" s="193">
        <f>Раздел2!F53</f>
        <v>0</v>
      </c>
      <c r="E52" s="193">
        <f t="shared" si="0"/>
        <v>0</v>
      </c>
      <c r="F52" s="193">
        <f t="shared" si="1"/>
        <v>0</v>
      </c>
      <c r="G52" s="193">
        <f t="shared" si="2"/>
        <v>0</v>
      </c>
      <c r="H52" s="193">
        <f t="shared" si="3"/>
        <v>0</v>
      </c>
      <c r="I52" s="193">
        <f t="shared" si="4"/>
        <v>0</v>
      </c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360"/>
      <c r="AK52" s="38">
        <f>Раздел2!D53</f>
        <v>0</v>
      </c>
    </row>
    <row r="53" spans="1:37" ht="15.75" customHeight="1" x14ac:dyDescent="0.25">
      <c r="A53" s="355"/>
      <c r="B53" s="126" t="s">
        <v>775</v>
      </c>
      <c r="C53" s="64" t="s">
        <v>548</v>
      </c>
      <c r="D53" s="193">
        <f>Раздел2!F54</f>
        <v>0</v>
      </c>
      <c r="E53" s="193">
        <f t="shared" si="0"/>
        <v>0</v>
      </c>
      <c r="F53" s="193">
        <f t="shared" si="1"/>
        <v>0</v>
      </c>
      <c r="G53" s="193">
        <f t="shared" si="2"/>
        <v>0</v>
      </c>
      <c r="H53" s="193">
        <f t="shared" si="3"/>
        <v>0</v>
      </c>
      <c r="I53" s="193">
        <f t="shared" si="4"/>
        <v>0</v>
      </c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360"/>
      <c r="AK53" s="38">
        <f>Раздел2!D54</f>
        <v>0</v>
      </c>
    </row>
    <row r="54" spans="1:37" ht="15" customHeight="1" x14ac:dyDescent="0.25">
      <c r="A54" s="355"/>
      <c r="B54" s="126" t="s">
        <v>384</v>
      </c>
      <c r="C54" s="64" t="s">
        <v>549</v>
      </c>
      <c r="D54" s="193">
        <f>Раздел2!F55</f>
        <v>0</v>
      </c>
      <c r="E54" s="193">
        <f t="shared" si="0"/>
        <v>0</v>
      </c>
      <c r="F54" s="193">
        <f t="shared" si="1"/>
        <v>0</v>
      </c>
      <c r="G54" s="193">
        <f t="shared" si="2"/>
        <v>0</v>
      </c>
      <c r="H54" s="193">
        <f t="shared" si="3"/>
        <v>0</v>
      </c>
      <c r="I54" s="193">
        <f t="shared" si="4"/>
        <v>0</v>
      </c>
      <c r="J54" s="193">
        <f>SUM(J55:J57)</f>
        <v>0</v>
      </c>
      <c r="K54" s="193">
        <f t="shared" ref="K54:AH54" si="10">SUM(K55:K57)</f>
        <v>0</v>
      </c>
      <c r="L54" s="193">
        <f t="shared" si="10"/>
        <v>0</v>
      </c>
      <c r="M54" s="193">
        <f t="shared" si="10"/>
        <v>0</v>
      </c>
      <c r="N54" s="193">
        <f t="shared" si="10"/>
        <v>0</v>
      </c>
      <c r="O54" s="193">
        <f t="shared" si="10"/>
        <v>0</v>
      </c>
      <c r="P54" s="193">
        <f t="shared" si="10"/>
        <v>0</v>
      </c>
      <c r="Q54" s="193">
        <f t="shared" si="10"/>
        <v>0</v>
      </c>
      <c r="R54" s="193">
        <f t="shared" si="10"/>
        <v>0</v>
      </c>
      <c r="S54" s="193">
        <f t="shared" si="10"/>
        <v>0</v>
      </c>
      <c r="T54" s="193">
        <f t="shared" si="10"/>
        <v>0</v>
      </c>
      <c r="U54" s="193">
        <f t="shared" si="10"/>
        <v>0</v>
      </c>
      <c r="V54" s="193">
        <f t="shared" si="10"/>
        <v>0</v>
      </c>
      <c r="W54" s="193">
        <f t="shared" si="10"/>
        <v>0</v>
      </c>
      <c r="X54" s="193">
        <f t="shared" si="10"/>
        <v>0</v>
      </c>
      <c r="Y54" s="193">
        <f t="shared" si="10"/>
        <v>0</v>
      </c>
      <c r="Z54" s="193">
        <f t="shared" si="10"/>
        <v>0</v>
      </c>
      <c r="AA54" s="193">
        <f t="shared" si="10"/>
        <v>0</v>
      </c>
      <c r="AB54" s="193">
        <f t="shared" si="10"/>
        <v>0</v>
      </c>
      <c r="AC54" s="193">
        <f t="shared" si="10"/>
        <v>0</v>
      </c>
      <c r="AD54" s="193">
        <f t="shared" si="10"/>
        <v>0</v>
      </c>
      <c r="AE54" s="193">
        <f t="shared" si="10"/>
        <v>0</v>
      </c>
      <c r="AF54" s="193">
        <f t="shared" si="10"/>
        <v>0</v>
      </c>
      <c r="AG54" s="193">
        <f t="shared" si="10"/>
        <v>0</v>
      </c>
      <c r="AH54" s="193">
        <f t="shared" si="10"/>
        <v>0</v>
      </c>
      <c r="AI54" s="360"/>
      <c r="AK54" s="38">
        <f>Раздел2!D55</f>
        <v>0</v>
      </c>
    </row>
    <row r="55" spans="1:37" ht="21" customHeight="1" x14ac:dyDescent="0.25">
      <c r="A55" s="355"/>
      <c r="B55" s="127" t="s">
        <v>416</v>
      </c>
      <c r="C55" s="64" t="s">
        <v>550</v>
      </c>
      <c r="D55" s="193">
        <f>Раздел2!F56</f>
        <v>0</v>
      </c>
      <c r="E55" s="193">
        <f t="shared" si="0"/>
        <v>0</v>
      </c>
      <c r="F55" s="193">
        <f t="shared" si="1"/>
        <v>0</v>
      </c>
      <c r="G55" s="193">
        <f t="shared" si="2"/>
        <v>0</v>
      </c>
      <c r="H55" s="193">
        <f t="shared" si="3"/>
        <v>0</v>
      </c>
      <c r="I55" s="193">
        <f t="shared" si="4"/>
        <v>0</v>
      </c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360"/>
      <c r="AK55" s="38">
        <f>Раздел2!D56</f>
        <v>0</v>
      </c>
    </row>
    <row r="56" spans="1:37" ht="15.75" customHeight="1" x14ac:dyDescent="0.25">
      <c r="A56" s="355"/>
      <c r="B56" s="127" t="s">
        <v>291</v>
      </c>
      <c r="C56" s="64" t="s">
        <v>551</v>
      </c>
      <c r="D56" s="193">
        <f>Раздел2!F57</f>
        <v>0</v>
      </c>
      <c r="E56" s="193">
        <f t="shared" si="0"/>
        <v>0</v>
      </c>
      <c r="F56" s="193">
        <f t="shared" si="1"/>
        <v>0</v>
      </c>
      <c r="G56" s="193">
        <f t="shared" si="2"/>
        <v>0</v>
      </c>
      <c r="H56" s="193">
        <f t="shared" si="3"/>
        <v>0</v>
      </c>
      <c r="I56" s="193">
        <f t="shared" si="4"/>
        <v>0</v>
      </c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360"/>
      <c r="AK56" s="38">
        <f>Раздел2!D57</f>
        <v>0</v>
      </c>
    </row>
    <row r="57" spans="1:37" ht="15.75" customHeight="1" x14ac:dyDescent="0.25">
      <c r="A57" s="355"/>
      <c r="B57" s="127" t="s">
        <v>479</v>
      </c>
      <c r="C57" s="64" t="s">
        <v>552</v>
      </c>
      <c r="D57" s="193">
        <f>Раздел2!F58</f>
        <v>0</v>
      </c>
      <c r="E57" s="193">
        <f t="shared" si="0"/>
        <v>0</v>
      </c>
      <c r="F57" s="193">
        <f t="shared" si="1"/>
        <v>0</v>
      </c>
      <c r="G57" s="193">
        <f t="shared" si="2"/>
        <v>0</v>
      </c>
      <c r="H57" s="193">
        <f t="shared" si="3"/>
        <v>0</v>
      </c>
      <c r="I57" s="193">
        <f t="shared" si="4"/>
        <v>0</v>
      </c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360"/>
      <c r="AK57" s="38">
        <f>Раздел2!D58</f>
        <v>0</v>
      </c>
    </row>
    <row r="58" spans="1:37" ht="15.75" customHeight="1" x14ac:dyDescent="0.25">
      <c r="A58" s="355"/>
      <c r="B58" s="126" t="s">
        <v>27</v>
      </c>
      <c r="C58" s="64" t="s">
        <v>553</v>
      </c>
      <c r="D58" s="193">
        <f>Раздел2!F59</f>
        <v>0</v>
      </c>
      <c r="E58" s="193">
        <f t="shared" si="0"/>
        <v>0</v>
      </c>
      <c r="F58" s="193">
        <f t="shared" si="1"/>
        <v>0</v>
      </c>
      <c r="G58" s="193">
        <f t="shared" si="2"/>
        <v>0</v>
      </c>
      <c r="H58" s="193">
        <f t="shared" si="3"/>
        <v>0</v>
      </c>
      <c r="I58" s="193">
        <f t="shared" si="4"/>
        <v>0</v>
      </c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360"/>
      <c r="AK58" s="38">
        <f>Раздел2!D59</f>
        <v>0</v>
      </c>
    </row>
    <row r="59" spans="1:37" ht="15.75" customHeight="1" x14ac:dyDescent="0.25">
      <c r="A59" s="355"/>
      <c r="B59" s="126" t="s">
        <v>28</v>
      </c>
      <c r="C59" s="64" t="s">
        <v>554</v>
      </c>
      <c r="D59" s="193">
        <f>Раздел2!F60</f>
        <v>0</v>
      </c>
      <c r="E59" s="193">
        <f t="shared" si="0"/>
        <v>0</v>
      </c>
      <c r="F59" s="193">
        <f t="shared" si="1"/>
        <v>0</v>
      </c>
      <c r="G59" s="193">
        <f t="shared" si="2"/>
        <v>0</v>
      </c>
      <c r="H59" s="193">
        <f t="shared" si="3"/>
        <v>0</v>
      </c>
      <c r="I59" s="193">
        <f t="shared" si="4"/>
        <v>0</v>
      </c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360"/>
      <c r="AK59" s="38">
        <f>Раздел2!D60</f>
        <v>0</v>
      </c>
    </row>
    <row r="60" spans="1:37" ht="15.75" customHeight="1" x14ac:dyDescent="0.25">
      <c r="A60" s="355"/>
      <c r="B60" s="126" t="s">
        <v>29</v>
      </c>
      <c r="C60" s="64" t="s">
        <v>555</v>
      </c>
      <c r="D60" s="193">
        <f>Раздел2!F61</f>
        <v>0</v>
      </c>
      <c r="E60" s="193">
        <f t="shared" si="0"/>
        <v>0</v>
      </c>
      <c r="F60" s="193">
        <f t="shared" si="1"/>
        <v>0</v>
      </c>
      <c r="G60" s="193">
        <f t="shared" si="2"/>
        <v>0</v>
      </c>
      <c r="H60" s="193">
        <f t="shared" si="3"/>
        <v>0</v>
      </c>
      <c r="I60" s="193">
        <f t="shared" si="4"/>
        <v>0</v>
      </c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360"/>
      <c r="AK60" s="38">
        <f>Раздел2!D61</f>
        <v>0</v>
      </c>
    </row>
    <row r="61" spans="1:37" ht="15.75" customHeight="1" x14ac:dyDescent="0.25">
      <c r="A61" s="355"/>
      <c r="B61" s="126" t="s">
        <v>773</v>
      </c>
      <c r="C61" s="64" t="s">
        <v>556</v>
      </c>
      <c r="D61" s="193">
        <f>Раздел2!F62</f>
        <v>0</v>
      </c>
      <c r="E61" s="193">
        <f t="shared" si="0"/>
        <v>0</v>
      </c>
      <c r="F61" s="193">
        <f t="shared" si="1"/>
        <v>0</v>
      </c>
      <c r="G61" s="193">
        <f t="shared" si="2"/>
        <v>0</v>
      </c>
      <c r="H61" s="193">
        <f t="shared" si="3"/>
        <v>0</v>
      </c>
      <c r="I61" s="193">
        <f t="shared" si="4"/>
        <v>0</v>
      </c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360"/>
      <c r="AK61" s="38">
        <f>Раздел2!D62</f>
        <v>0</v>
      </c>
    </row>
    <row r="62" spans="1:37" ht="15.75" customHeight="1" x14ac:dyDescent="0.25">
      <c r="A62" s="355"/>
      <c r="B62" s="126" t="s">
        <v>30</v>
      </c>
      <c r="C62" s="64" t="s">
        <v>557</v>
      </c>
      <c r="D62" s="193">
        <f>Раздел2!F63</f>
        <v>0</v>
      </c>
      <c r="E62" s="193">
        <f t="shared" si="0"/>
        <v>0</v>
      </c>
      <c r="F62" s="193">
        <f t="shared" si="1"/>
        <v>0</v>
      </c>
      <c r="G62" s="193">
        <f t="shared" si="2"/>
        <v>0</v>
      </c>
      <c r="H62" s="193">
        <f t="shared" si="3"/>
        <v>0</v>
      </c>
      <c r="I62" s="193">
        <f t="shared" si="4"/>
        <v>0</v>
      </c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360"/>
      <c r="AK62" s="38">
        <f>Раздел2!D63</f>
        <v>0</v>
      </c>
    </row>
    <row r="63" spans="1:37" ht="15.75" customHeight="1" x14ac:dyDescent="0.25">
      <c r="A63" s="355"/>
      <c r="B63" s="126" t="s">
        <v>31</v>
      </c>
      <c r="C63" s="64" t="s">
        <v>558</v>
      </c>
      <c r="D63" s="193">
        <f>Раздел2!F64</f>
        <v>0</v>
      </c>
      <c r="E63" s="193">
        <f t="shared" si="0"/>
        <v>0</v>
      </c>
      <c r="F63" s="193">
        <f t="shared" si="1"/>
        <v>0</v>
      </c>
      <c r="G63" s="193">
        <f t="shared" si="2"/>
        <v>0</v>
      </c>
      <c r="H63" s="193">
        <f t="shared" si="3"/>
        <v>0</v>
      </c>
      <c r="I63" s="193">
        <f t="shared" si="4"/>
        <v>0</v>
      </c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360"/>
      <c r="AK63" s="38">
        <f>Раздел2!D64</f>
        <v>0</v>
      </c>
    </row>
    <row r="64" spans="1:37" ht="15.75" customHeight="1" x14ac:dyDescent="0.25">
      <c r="A64" s="355"/>
      <c r="B64" s="126" t="s">
        <v>32</v>
      </c>
      <c r="C64" s="64" t="s">
        <v>559</v>
      </c>
      <c r="D64" s="193">
        <f>Раздел2!F65</f>
        <v>0</v>
      </c>
      <c r="E64" s="193">
        <f t="shared" si="0"/>
        <v>0</v>
      </c>
      <c r="F64" s="193">
        <f t="shared" si="1"/>
        <v>0</v>
      </c>
      <c r="G64" s="193">
        <f t="shared" si="2"/>
        <v>0</v>
      </c>
      <c r="H64" s="193">
        <f t="shared" si="3"/>
        <v>0</v>
      </c>
      <c r="I64" s="193">
        <f t="shared" si="4"/>
        <v>0</v>
      </c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360"/>
      <c r="AK64" s="38">
        <f>Раздел2!D65</f>
        <v>0</v>
      </c>
    </row>
    <row r="65" spans="1:37" ht="15.75" customHeight="1" x14ac:dyDescent="0.25">
      <c r="A65" s="355"/>
      <c r="B65" s="126" t="s">
        <v>749</v>
      </c>
      <c r="C65" s="64" t="s">
        <v>560</v>
      </c>
      <c r="D65" s="193">
        <f>Раздел2!F66</f>
        <v>0</v>
      </c>
      <c r="E65" s="193">
        <f t="shared" si="0"/>
        <v>0</v>
      </c>
      <c r="F65" s="193">
        <f t="shared" si="1"/>
        <v>0</v>
      </c>
      <c r="G65" s="193">
        <f t="shared" si="2"/>
        <v>0</v>
      </c>
      <c r="H65" s="193">
        <f t="shared" si="3"/>
        <v>0</v>
      </c>
      <c r="I65" s="193">
        <f t="shared" si="4"/>
        <v>0</v>
      </c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360"/>
      <c r="AK65" s="38">
        <f>Раздел2!D66</f>
        <v>0</v>
      </c>
    </row>
    <row r="66" spans="1:37" ht="15.75" customHeight="1" x14ac:dyDescent="0.25">
      <c r="A66" s="355"/>
      <c r="B66" s="126" t="s">
        <v>33</v>
      </c>
      <c r="C66" s="64" t="s">
        <v>561</v>
      </c>
      <c r="D66" s="193">
        <f>Раздел2!F67</f>
        <v>0</v>
      </c>
      <c r="E66" s="193">
        <f t="shared" si="0"/>
        <v>0</v>
      </c>
      <c r="F66" s="193">
        <f t="shared" si="1"/>
        <v>0</v>
      </c>
      <c r="G66" s="193">
        <f t="shared" si="2"/>
        <v>0</v>
      </c>
      <c r="H66" s="193">
        <f t="shared" si="3"/>
        <v>0</v>
      </c>
      <c r="I66" s="193">
        <f t="shared" si="4"/>
        <v>0</v>
      </c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360"/>
      <c r="AK66" s="38">
        <f>Раздел2!D67</f>
        <v>0</v>
      </c>
    </row>
    <row r="67" spans="1:37" ht="15.75" customHeight="1" x14ac:dyDescent="0.25">
      <c r="A67" s="355"/>
      <c r="B67" s="126" t="s">
        <v>385</v>
      </c>
      <c r="C67" s="64" t="s">
        <v>562</v>
      </c>
      <c r="D67" s="193">
        <f>Раздел2!F68</f>
        <v>0</v>
      </c>
      <c r="E67" s="193">
        <f t="shared" si="0"/>
        <v>0</v>
      </c>
      <c r="F67" s="193">
        <f t="shared" si="1"/>
        <v>0</v>
      </c>
      <c r="G67" s="193">
        <f t="shared" si="2"/>
        <v>0</v>
      </c>
      <c r="H67" s="193">
        <f t="shared" si="3"/>
        <v>0</v>
      </c>
      <c r="I67" s="193">
        <f t="shared" si="4"/>
        <v>0</v>
      </c>
      <c r="J67" s="193">
        <f>SUM(J68:J71)</f>
        <v>0</v>
      </c>
      <c r="K67" s="193">
        <f t="shared" ref="K67:AH67" si="11">SUM(K68:K71)</f>
        <v>0</v>
      </c>
      <c r="L67" s="193">
        <f t="shared" si="11"/>
        <v>0</v>
      </c>
      <c r="M67" s="193">
        <f t="shared" si="11"/>
        <v>0</v>
      </c>
      <c r="N67" s="193">
        <f t="shared" si="11"/>
        <v>0</v>
      </c>
      <c r="O67" s="193">
        <f t="shared" si="11"/>
        <v>0</v>
      </c>
      <c r="P67" s="193">
        <f t="shared" si="11"/>
        <v>0</v>
      </c>
      <c r="Q67" s="193">
        <f t="shared" si="11"/>
        <v>0</v>
      </c>
      <c r="R67" s="193">
        <f t="shared" si="11"/>
        <v>0</v>
      </c>
      <c r="S67" s="193">
        <f t="shared" si="11"/>
        <v>0</v>
      </c>
      <c r="T67" s="193">
        <f t="shared" si="11"/>
        <v>0</v>
      </c>
      <c r="U67" s="193">
        <f t="shared" si="11"/>
        <v>0</v>
      </c>
      <c r="V67" s="193">
        <f t="shared" si="11"/>
        <v>0</v>
      </c>
      <c r="W67" s="193">
        <f t="shared" si="11"/>
        <v>0</v>
      </c>
      <c r="X67" s="193">
        <f t="shared" si="11"/>
        <v>0</v>
      </c>
      <c r="Y67" s="193">
        <f t="shared" si="11"/>
        <v>0</v>
      </c>
      <c r="Z67" s="193">
        <f t="shared" si="11"/>
        <v>0</v>
      </c>
      <c r="AA67" s="193">
        <f t="shared" si="11"/>
        <v>0</v>
      </c>
      <c r="AB67" s="193">
        <f t="shared" si="11"/>
        <v>0</v>
      </c>
      <c r="AC67" s="193">
        <f t="shared" si="11"/>
        <v>0</v>
      </c>
      <c r="AD67" s="193">
        <f t="shared" si="11"/>
        <v>0</v>
      </c>
      <c r="AE67" s="193">
        <f t="shared" si="11"/>
        <v>0</v>
      </c>
      <c r="AF67" s="193">
        <f t="shared" si="11"/>
        <v>0</v>
      </c>
      <c r="AG67" s="193">
        <f t="shared" si="11"/>
        <v>0</v>
      </c>
      <c r="AH67" s="193">
        <f t="shared" si="11"/>
        <v>0</v>
      </c>
      <c r="AI67" s="360"/>
      <c r="AK67" s="38">
        <f>Раздел2!D68</f>
        <v>0</v>
      </c>
    </row>
    <row r="68" spans="1:37" ht="21.75" customHeight="1" x14ac:dyDescent="0.25">
      <c r="A68" s="355"/>
      <c r="B68" s="127" t="s">
        <v>417</v>
      </c>
      <c r="C68" s="64" t="s">
        <v>563</v>
      </c>
      <c r="D68" s="193">
        <f>Раздел2!F69</f>
        <v>0</v>
      </c>
      <c r="E68" s="193">
        <f t="shared" si="0"/>
        <v>0</v>
      </c>
      <c r="F68" s="193">
        <f t="shared" si="1"/>
        <v>0</v>
      </c>
      <c r="G68" s="193">
        <f t="shared" si="2"/>
        <v>0</v>
      </c>
      <c r="H68" s="193">
        <f t="shared" si="3"/>
        <v>0</v>
      </c>
      <c r="I68" s="193">
        <f t="shared" si="4"/>
        <v>0</v>
      </c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360"/>
      <c r="AK68" s="38">
        <f>Раздел2!D69</f>
        <v>0</v>
      </c>
    </row>
    <row r="69" spans="1:37" ht="15" customHeight="1" x14ac:dyDescent="0.25">
      <c r="A69" s="355"/>
      <c r="B69" s="127" t="s">
        <v>252</v>
      </c>
      <c r="C69" s="64" t="s">
        <v>564</v>
      </c>
      <c r="D69" s="193">
        <f>Раздел2!F70</f>
        <v>0</v>
      </c>
      <c r="E69" s="193">
        <f t="shared" si="0"/>
        <v>0</v>
      </c>
      <c r="F69" s="193">
        <f t="shared" si="1"/>
        <v>0</v>
      </c>
      <c r="G69" s="193">
        <f t="shared" si="2"/>
        <v>0</v>
      </c>
      <c r="H69" s="193">
        <f t="shared" si="3"/>
        <v>0</v>
      </c>
      <c r="I69" s="193">
        <f t="shared" si="4"/>
        <v>0</v>
      </c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360"/>
      <c r="AK69" s="38">
        <f>Раздел2!D70</f>
        <v>0</v>
      </c>
    </row>
    <row r="70" spans="1:37" ht="15.75" customHeight="1" x14ac:dyDescent="0.25">
      <c r="A70" s="355"/>
      <c r="B70" s="127" t="s">
        <v>254</v>
      </c>
      <c r="C70" s="64" t="s">
        <v>565</v>
      </c>
      <c r="D70" s="193">
        <f>Раздел2!F71</f>
        <v>0</v>
      </c>
      <c r="E70" s="193">
        <f t="shared" si="0"/>
        <v>0</v>
      </c>
      <c r="F70" s="193">
        <f t="shared" si="1"/>
        <v>0</v>
      </c>
      <c r="G70" s="193">
        <f t="shared" si="2"/>
        <v>0</v>
      </c>
      <c r="H70" s="193">
        <f t="shared" si="3"/>
        <v>0</v>
      </c>
      <c r="I70" s="193">
        <f t="shared" si="4"/>
        <v>0</v>
      </c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360"/>
      <c r="AK70" s="38">
        <f>Раздел2!D71</f>
        <v>0</v>
      </c>
    </row>
    <row r="71" spans="1:37" ht="15.75" customHeight="1" x14ac:dyDescent="0.25">
      <c r="A71" s="355"/>
      <c r="B71" s="127" t="s">
        <v>255</v>
      </c>
      <c r="C71" s="64" t="s">
        <v>566</v>
      </c>
      <c r="D71" s="193">
        <f>Раздел2!F72</f>
        <v>0</v>
      </c>
      <c r="E71" s="193">
        <f t="shared" si="0"/>
        <v>0</v>
      </c>
      <c r="F71" s="193">
        <f t="shared" si="1"/>
        <v>0</v>
      </c>
      <c r="G71" s="193">
        <f t="shared" si="2"/>
        <v>0</v>
      </c>
      <c r="H71" s="193">
        <f t="shared" si="3"/>
        <v>0</v>
      </c>
      <c r="I71" s="193">
        <f t="shared" si="4"/>
        <v>0</v>
      </c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360"/>
      <c r="AK71" s="38">
        <f>Раздел2!D72</f>
        <v>0</v>
      </c>
    </row>
    <row r="72" spans="1:37" ht="15.75" customHeight="1" x14ac:dyDescent="0.25">
      <c r="A72" s="355"/>
      <c r="B72" s="126" t="s">
        <v>480</v>
      </c>
      <c r="C72" s="64" t="s">
        <v>567</v>
      </c>
      <c r="D72" s="193">
        <f>Раздел2!F73</f>
        <v>0</v>
      </c>
      <c r="E72" s="193">
        <f t="shared" si="0"/>
        <v>0</v>
      </c>
      <c r="F72" s="193">
        <f t="shared" si="1"/>
        <v>0</v>
      </c>
      <c r="G72" s="193">
        <f t="shared" si="2"/>
        <v>0</v>
      </c>
      <c r="H72" s="193">
        <f t="shared" si="3"/>
        <v>0</v>
      </c>
      <c r="I72" s="193">
        <f t="shared" si="4"/>
        <v>0</v>
      </c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360"/>
      <c r="AK72" s="38">
        <f>Раздел2!D73</f>
        <v>0</v>
      </c>
    </row>
    <row r="73" spans="1:37" ht="15.75" customHeight="1" x14ac:dyDescent="0.25">
      <c r="A73" s="355"/>
      <c r="B73" s="126" t="s">
        <v>35</v>
      </c>
      <c r="C73" s="64" t="s">
        <v>568</v>
      </c>
      <c r="D73" s="193">
        <f>Раздел2!F74</f>
        <v>0</v>
      </c>
      <c r="E73" s="193">
        <f t="shared" ref="E73:E136" si="12">J73+O73+T73+Y73+AD73</f>
        <v>0</v>
      </c>
      <c r="F73" s="193">
        <f t="shared" ref="F73:F136" si="13">SUM(K73,P73,U73,Z73,AE73)</f>
        <v>0</v>
      </c>
      <c r="G73" s="193">
        <f t="shared" ref="G73:G136" si="14">SUM(L73,Q73,V73,AA73,AF73)</f>
        <v>0</v>
      </c>
      <c r="H73" s="193">
        <f t="shared" ref="H73:H136" si="15">SUM(M73,R73,W73,AB73,AG73)</f>
        <v>0</v>
      </c>
      <c r="I73" s="193">
        <f t="shared" ref="I73:I136" si="16">SUM(N73,S73,X73,AC73,AH73)</f>
        <v>0</v>
      </c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360"/>
      <c r="AK73" s="38">
        <f>Раздел2!D74</f>
        <v>0</v>
      </c>
    </row>
    <row r="74" spans="1:37" ht="15.75" customHeight="1" x14ac:dyDescent="0.25">
      <c r="A74" s="355"/>
      <c r="B74" s="126" t="s">
        <v>134</v>
      </c>
      <c r="C74" s="64" t="s">
        <v>569</v>
      </c>
      <c r="D74" s="193">
        <f>Раздел2!F75</f>
        <v>0</v>
      </c>
      <c r="E74" s="193">
        <f t="shared" si="12"/>
        <v>0</v>
      </c>
      <c r="F74" s="193">
        <f t="shared" si="13"/>
        <v>0</v>
      </c>
      <c r="G74" s="193">
        <f t="shared" si="14"/>
        <v>0</v>
      </c>
      <c r="H74" s="193">
        <f t="shared" si="15"/>
        <v>0</v>
      </c>
      <c r="I74" s="193">
        <f t="shared" si="16"/>
        <v>0</v>
      </c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360"/>
      <c r="AK74" s="38">
        <f>Раздел2!D75</f>
        <v>0</v>
      </c>
    </row>
    <row r="75" spans="1:37" ht="15.75" customHeight="1" x14ac:dyDescent="0.25">
      <c r="A75" s="355"/>
      <c r="B75" s="126" t="s">
        <v>36</v>
      </c>
      <c r="C75" s="64" t="s">
        <v>570</v>
      </c>
      <c r="D75" s="193">
        <f>Раздел2!F76</f>
        <v>0</v>
      </c>
      <c r="E75" s="193">
        <f t="shared" si="12"/>
        <v>0</v>
      </c>
      <c r="F75" s="193">
        <f t="shared" si="13"/>
        <v>0</v>
      </c>
      <c r="G75" s="193">
        <f t="shared" si="14"/>
        <v>0</v>
      </c>
      <c r="H75" s="193">
        <f t="shared" si="15"/>
        <v>0</v>
      </c>
      <c r="I75" s="193">
        <f t="shared" si="16"/>
        <v>0</v>
      </c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360"/>
      <c r="AK75" s="38">
        <f>Раздел2!D76</f>
        <v>0</v>
      </c>
    </row>
    <row r="76" spans="1:37" ht="15.75" customHeight="1" x14ac:dyDescent="0.25">
      <c r="A76" s="355"/>
      <c r="B76" s="126" t="s">
        <v>481</v>
      </c>
      <c r="C76" s="64" t="s">
        <v>571</v>
      </c>
      <c r="D76" s="193">
        <f>Раздел2!F77</f>
        <v>0</v>
      </c>
      <c r="E76" s="193">
        <f t="shared" si="12"/>
        <v>0</v>
      </c>
      <c r="F76" s="193">
        <f t="shared" si="13"/>
        <v>0</v>
      </c>
      <c r="G76" s="193">
        <f t="shared" si="14"/>
        <v>0</v>
      </c>
      <c r="H76" s="193">
        <f t="shared" si="15"/>
        <v>0</v>
      </c>
      <c r="I76" s="193">
        <f t="shared" si="16"/>
        <v>0</v>
      </c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360"/>
      <c r="AK76" s="38">
        <f>Раздел2!D77</f>
        <v>0</v>
      </c>
    </row>
    <row r="77" spans="1:37" ht="15.75" customHeight="1" x14ac:dyDescent="0.25">
      <c r="A77" s="355"/>
      <c r="B77" s="126" t="s">
        <v>256</v>
      </c>
      <c r="C77" s="64" t="s">
        <v>572</v>
      </c>
      <c r="D77" s="193">
        <f>Раздел2!F78</f>
        <v>0</v>
      </c>
      <c r="E77" s="193">
        <f t="shared" si="12"/>
        <v>0</v>
      </c>
      <c r="F77" s="193">
        <f t="shared" si="13"/>
        <v>0</v>
      </c>
      <c r="G77" s="193">
        <f t="shared" si="14"/>
        <v>0</v>
      </c>
      <c r="H77" s="193">
        <f t="shared" si="15"/>
        <v>0</v>
      </c>
      <c r="I77" s="193">
        <f t="shared" si="16"/>
        <v>0</v>
      </c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360"/>
      <c r="AK77" s="38">
        <f>Раздел2!D78</f>
        <v>0</v>
      </c>
    </row>
    <row r="78" spans="1:37" ht="15.75" customHeight="1" x14ac:dyDescent="0.25">
      <c r="A78" s="355"/>
      <c r="B78" s="126" t="s">
        <v>37</v>
      </c>
      <c r="C78" s="64" t="s">
        <v>573</v>
      </c>
      <c r="D78" s="193">
        <f>Раздел2!F79</f>
        <v>0</v>
      </c>
      <c r="E78" s="193">
        <f t="shared" si="12"/>
        <v>0</v>
      </c>
      <c r="F78" s="193">
        <f t="shared" si="13"/>
        <v>0</v>
      </c>
      <c r="G78" s="193">
        <f t="shared" si="14"/>
        <v>0</v>
      </c>
      <c r="H78" s="193">
        <f t="shared" si="15"/>
        <v>0</v>
      </c>
      <c r="I78" s="193">
        <f t="shared" si="16"/>
        <v>0</v>
      </c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360"/>
      <c r="AK78" s="38">
        <f>Раздел2!D79</f>
        <v>0</v>
      </c>
    </row>
    <row r="79" spans="1:37" ht="15.75" customHeight="1" x14ac:dyDescent="0.25">
      <c r="A79" s="355"/>
      <c r="B79" s="126" t="s">
        <v>257</v>
      </c>
      <c r="C79" s="64" t="s">
        <v>574</v>
      </c>
      <c r="D79" s="193">
        <f>Раздел2!F80</f>
        <v>0</v>
      </c>
      <c r="E79" s="193">
        <f t="shared" si="12"/>
        <v>0</v>
      </c>
      <c r="F79" s="193">
        <f t="shared" si="13"/>
        <v>0</v>
      </c>
      <c r="G79" s="193">
        <f t="shared" si="14"/>
        <v>0</v>
      </c>
      <c r="H79" s="193">
        <f t="shared" si="15"/>
        <v>0</v>
      </c>
      <c r="I79" s="193">
        <f t="shared" si="16"/>
        <v>0</v>
      </c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360"/>
      <c r="AK79" s="38">
        <f>Раздел2!D80</f>
        <v>0</v>
      </c>
    </row>
    <row r="80" spans="1:37" ht="15.75" customHeight="1" x14ac:dyDescent="0.25">
      <c r="A80" s="355"/>
      <c r="B80" s="126" t="s">
        <v>258</v>
      </c>
      <c r="C80" s="64" t="s">
        <v>575</v>
      </c>
      <c r="D80" s="193">
        <f>Раздел2!F81</f>
        <v>0</v>
      </c>
      <c r="E80" s="193">
        <f t="shared" si="12"/>
        <v>0</v>
      </c>
      <c r="F80" s="193">
        <f t="shared" si="13"/>
        <v>0</v>
      </c>
      <c r="G80" s="193">
        <f t="shared" si="14"/>
        <v>0</v>
      </c>
      <c r="H80" s="193">
        <f t="shared" si="15"/>
        <v>0</v>
      </c>
      <c r="I80" s="193">
        <f t="shared" si="16"/>
        <v>0</v>
      </c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360"/>
      <c r="AK80" s="38">
        <f>Раздел2!D81</f>
        <v>0</v>
      </c>
    </row>
    <row r="81" spans="1:37" ht="15.75" customHeight="1" x14ac:dyDescent="0.25">
      <c r="A81" s="355"/>
      <c r="B81" s="126" t="s">
        <v>776</v>
      </c>
      <c r="C81" s="64" t="s">
        <v>576</v>
      </c>
      <c r="D81" s="193">
        <f>Раздел2!F82</f>
        <v>0</v>
      </c>
      <c r="E81" s="193">
        <f t="shared" si="12"/>
        <v>0</v>
      </c>
      <c r="F81" s="193">
        <f t="shared" si="13"/>
        <v>0</v>
      </c>
      <c r="G81" s="193">
        <f t="shared" si="14"/>
        <v>0</v>
      </c>
      <c r="H81" s="193">
        <f t="shared" si="15"/>
        <v>0</v>
      </c>
      <c r="I81" s="193">
        <f t="shared" si="16"/>
        <v>0</v>
      </c>
      <c r="J81" s="193">
        <f>SUM(J82:J83)</f>
        <v>0</v>
      </c>
      <c r="K81" s="193">
        <f t="shared" ref="K81:AH81" si="17">SUM(K82:K83)</f>
        <v>0</v>
      </c>
      <c r="L81" s="193">
        <f t="shared" si="17"/>
        <v>0</v>
      </c>
      <c r="M81" s="193">
        <f t="shared" si="17"/>
        <v>0</v>
      </c>
      <c r="N81" s="193">
        <f t="shared" si="17"/>
        <v>0</v>
      </c>
      <c r="O81" s="193">
        <f t="shared" si="17"/>
        <v>0</v>
      </c>
      <c r="P81" s="193">
        <f t="shared" si="17"/>
        <v>0</v>
      </c>
      <c r="Q81" s="193">
        <f t="shared" si="17"/>
        <v>0</v>
      </c>
      <c r="R81" s="193">
        <f t="shared" si="17"/>
        <v>0</v>
      </c>
      <c r="S81" s="193">
        <f t="shared" si="17"/>
        <v>0</v>
      </c>
      <c r="T81" s="193">
        <f t="shared" si="17"/>
        <v>0</v>
      </c>
      <c r="U81" s="193">
        <f t="shared" si="17"/>
        <v>0</v>
      </c>
      <c r="V81" s="193">
        <f t="shared" si="17"/>
        <v>0</v>
      </c>
      <c r="W81" s="193">
        <f t="shared" si="17"/>
        <v>0</v>
      </c>
      <c r="X81" s="193">
        <f t="shared" si="17"/>
        <v>0</v>
      </c>
      <c r="Y81" s="193">
        <f t="shared" si="17"/>
        <v>0</v>
      </c>
      <c r="Z81" s="193">
        <f t="shared" si="17"/>
        <v>0</v>
      </c>
      <c r="AA81" s="193">
        <f t="shared" si="17"/>
        <v>0</v>
      </c>
      <c r="AB81" s="193">
        <f t="shared" si="17"/>
        <v>0</v>
      </c>
      <c r="AC81" s="193">
        <f t="shared" si="17"/>
        <v>0</v>
      </c>
      <c r="AD81" s="193">
        <f t="shared" si="17"/>
        <v>0</v>
      </c>
      <c r="AE81" s="193">
        <f t="shared" si="17"/>
        <v>0</v>
      </c>
      <c r="AF81" s="193">
        <f t="shared" si="17"/>
        <v>0</v>
      </c>
      <c r="AG81" s="193">
        <f t="shared" si="17"/>
        <v>0</v>
      </c>
      <c r="AH81" s="193">
        <f t="shared" si="17"/>
        <v>0</v>
      </c>
      <c r="AI81" s="360"/>
      <c r="AK81" s="38">
        <f>Раздел2!D82</f>
        <v>0</v>
      </c>
    </row>
    <row r="82" spans="1:37" ht="21.75" customHeight="1" x14ac:dyDescent="0.25">
      <c r="A82" s="355"/>
      <c r="B82" s="127" t="s">
        <v>418</v>
      </c>
      <c r="C82" s="64" t="s">
        <v>577</v>
      </c>
      <c r="D82" s="193">
        <f>Раздел2!F83</f>
        <v>0</v>
      </c>
      <c r="E82" s="193">
        <f t="shared" si="12"/>
        <v>0</v>
      </c>
      <c r="F82" s="193">
        <f t="shared" si="13"/>
        <v>0</v>
      </c>
      <c r="G82" s="193">
        <f t="shared" si="14"/>
        <v>0</v>
      </c>
      <c r="H82" s="193">
        <f t="shared" si="15"/>
        <v>0</v>
      </c>
      <c r="I82" s="193">
        <f t="shared" si="16"/>
        <v>0</v>
      </c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360"/>
      <c r="AK82" s="38">
        <f>Раздел2!D83</f>
        <v>0</v>
      </c>
    </row>
    <row r="83" spans="1:37" ht="15" customHeight="1" x14ac:dyDescent="0.25">
      <c r="A83" s="355"/>
      <c r="B83" s="127" t="s">
        <v>292</v>
      </c>
      <c r="C83" s="64" t="s">
        <v>578</v>
      </c>
      <c r="D83" s="193">
        <f>Раздел2!F84</f>
        <v>0</v>
      </c>
      <c r="E83" s="193">
        <f t="shared" si="12"/>
        <v>0</v>
      </c>
      <c r="F83" s="193">
        <f t="shared" si="13"/>
        <v>0</v>
      </c>
      <c r="G83" s="193">
        <f t="shared" si="14"/>
        <v>0</v>
      </c>
      <c r="H83" s="193">
        <f t="shared" si="15"/>
        <v>0</v>
      </c>
      <c r="I83" s="193">
        <f t="shared" si="16"/>
        <v>0</v>
      </c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360"/>
      <c r="AK83" s="38">
        <f>Раздел2!D84</f>
        <v>0</v>
      </c>
    </row>
    <row r="84" spans="1:37" ht="15.75" customHeight="1" x14ac:dyDescent="0.25">
      <c r="A84" s="355"/>
      <c r="B84" s="126" t="s">
        <v>38</v>
      </c>
      <c r="C84" s="64" t="s">
        <v>579</v>
      </c>
      <c r="D84" s="193">
        <f>Раздел2!F85</f>
        <v>0</v>
      </c>
      <c r="E84" s="193">
        <f t="shared" si="12"/>
        <v>0</v>
      </c>
      <c r="F84" s="193">
        <f t="shared" si="13"/>
        <v>0</v>
      </c>
      <c r="G84" s="193">
        <f t="shared" si="14"/>
        <v>0</v>
      </c>
      <c r="H84" s="193">
        <f t="shared" si="15"/>
        <v>0</v>
      </c>
      <c r="I84" s="193">
        <f t="shared" si="16"/>
        <v>0</v>
      </c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360"/>
      <c r="AK84" s="38">
        <f>Раздел2!D85</f>
        <v>0</v>
      </c>
    </row>
    <row r="85" spans="1:37" ht="15.75" customHeight="1" x14ac:dyDescent="0.25">
      <c r="A85" s="355"/>
      <c r="B85" s="126" t="s">
        <v>39</v>
      </c>
      <c r="C85" s="64" t="s">
        <v>580</v>
      </c>
      <c r="D85" s="193">
        <f>Раздел2!F86</f>
        <v>0</v>
      </c>
      <c r="E85" s="193">
        <f t="shared" si="12"/>
        <v>0</v>
      </c>
      <c r="F85" s="193">
        <f t="shared" si="13"/>
        <v>0</v>
      </c>
      <c r="G85" s="193">
        <f t="shared" si="14"/>
        <v>0</v>
      </c>
      <c r="H85" s="193">
        <f t="shared" si="15"/>
        <v>0</v>
      </c>
      <c r="I85" s="193">
        <f t="shared" si="16"/>
        <v>0</v>
      </c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360"/>
      <c r="AK85" s="38">
        <f>Раздел2!D86</f>
        <v>0</v>
      </c>
    </row>
    <row r="86" spans="1:37" ht="15.75" customHeight="1" x14ac:dyDescent="0.25">
      <c r="A86" s="355"/>
      <c r="B86" s="126" t="s">
        <v>40</v>
      </c>
      <c r="C86" s="64" t="s">
        <v>581</v>
      </c>
      <c r="D86" s="193">
        <f>Раздел2!F87</f>
        <v>0</v>
      </c>
      <c r="E86" s="193">
        <f t="shared" si="12"/>
        <v>0</v>
      </c>
      <c r="F86" s="193">
        <f t="shared" si="13"/>
        <v>0</v>
      </c>
      <c r="G86" s="193">
        <f t="shared" si="14"/>
        <v>0</v>
      </c>
      <c r="H86" s="193">
        <f t="shared" si="15"/>
        <v>0</v>
      </c>
      <c r="I86" s="193">
        <f t="shared" si="16"/>
        <v>0</v>
      </c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360"/>
      <c r="AK86" s="38">
        <f>Раздел2!D87</f>
        <v>0</v>
      </c>
    </row>
    <row r="87" spans="1:37" ht="15.75" customHeight="1" x14ac:dyDescent="0.25">
      <c r="A87" s="355"/>
      <c r="B87" s="126" t="s">
        <v>482</v>
      </c>
      <c r="C87" s="64" t="s">
        <v>582</v>
      </c>
      <c r="D87" s="193">
        <f>Раздел2!F88</f>
        <v>0</v>
      </c>
      <c r="E87" s="193">
        <f t="shared" si="12"/>
        <v>0</v>
      </c>
      <c r="F87" s="193">
        <f t="shared" si="13"/>
        <v>0</v>
      </c>
      <c r="G87" s="193">
        <f t="shared" si="14"/>
        <v>0</v>
      </c>
      <c r="H87" s="193">
        <f t="shared" si="15"/>
        <v>0</v>
      </c>
      <c r="I87" s="193">
        <f t="shared" si="16"/>
        <v>0</v>
      </c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360"/>
      <c r="AK87" s="38">
        <f>Раздел2!D88</f>
        <v>0</v>
      </c>
    </row>
    <row r="88" spans="1:37" ht="15.75" customHeight="1" x14ac:dyDescent="0.25">
      <c r="A88" s="355"/>
      <c r="B88" s="126" t="s">
        <v>483</v>
      </c>
      <c r="C88" s="64" t="s">
        <v>583</v>
      </c>
      <c r="D88" s="193">
        <f>Раздел2!F89</f>
        <v>0</v>
      </c>
      <c r="E88" s="193">
        <f t="shared" si="12"/>
        <v>0</v>
      </c>
      <c r="F88" s="193">
        <f t="shared" si="13"/>
        <v>0</v>
      </c>
      <c r="G88" s="193">
        <f t="shared" si="14"/>
        <v>0</v>
      </c>
      <c r="H88" s="193">
        <f t="shared" si="15"/>
        <v>0</v>
      </c>
      <c r="I88" s="193">
        <f t="shared" si="16"/>
        <v>0</v>
      </c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360"/>
      <c r="AK88" s="38">
        <f>Раздел2!D89</f>
        <v>0</v>
      </c>
    </row>
    <row r="89" spans="1:37" ht="15.75" customHeight="1" x14ac:dyDescent="0.25">
      <c r="A89" s="355"/>
      <c r="B89" s="126" t="s">
        <v>41</v>
      </c>
      <c r="C89" s="64" t="s">
        <v>584</v>
      </c>
      <c r="D89" s="193">
        <f>Раздел2!F90</f>
        <v>0</v>
      </c>
      <c r="E89" s="193">
        <f t="shared" si="12"/>
        <v>0</v>
      </c>
      <c r="F89" s="193">
        <f t="shared" si="13"/>
        <v>0</v>
      </c>
      <c r="G89" s="193">
        <f t="shared" si="14"/>
        <v>0</v>
      </c>
      <c r="H89" s="193">
        <f t="shared" si="15"/>
        <v>0</v>
      </c>
      <c r="I89" s="193">
        <f t="shared" si="16"/>
        <v>0</v>
      </c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360"/>
      <c r="AK89" s="38">
        <f>Раздел2!D90</f>
        <v>0</v>
      </c>
    </row>
    <row r="90" spans="1:37" ht="15.75" customHeight="1" x14ac:dyDescent="0.25">
      <c r="A90" s="355"/>
      <c r="B90" s="126" t="s">
        <v>386</v>
      </c>
      <c r="C90" s="64" t="s">
        <v>585</v>
      </c>
      <c r="D90" s="193">
        <f>Раздел2!F91</f>
        <v>0</v>
      </c>
      <c r="E90" s="193">
        <f t="shared" si="12"/>
        <v>0</v>
      </c>
      <c r="F90" s="193">
        <f t="shared" si="13"/>
        <v>0</v>
      </c>
      <c r="G90" s="193">
        <f t="shared" si="14"/>
        <v>0</v>
      </c>
      <c r="H90" s="193">
        <f t="shared" si="15"/>
        <v>0</v>
      </c>
      <c r="I90" s="193">
        <f t="shared" si="16"/>
        <v>0</v>
      </c>
      <c r="J90" s="193">
        <f>SUM(J91:J92)</f>
        <v>0</v>
      </c>
      <c r="K90" s="193">
        <f t="shared" ref="K90:AH90" si="18">SUM(K91:K92)</f>
        <v>0</v>
      </c>
      <c r="L90" s="193">
        <f t="shared" si="18"/>
        <v>0</v>
      </c>
      <c r="M90" s="193">
        <f t="shared" si="18"/>
        <v>0</v>
      </c>
      <c r="N90" s="193">
        <f t="shared" si="18"/>
        <v>0</v>
      </c>
      <c r="O90" s="193">
        <f t="shared" si="18"/>
        <v>0</v>
      </c>
      <c r="P90" s="193">
        <f t="shared" si="18"/>
        <v>0</v>
      </c>
      <c r="Q90" s="193">
        <f t="shared" si="18"/>
        <v>0</v>
      </c>
      <c r="R90" s="193">
        <f t="shared" si="18"/>
        <v>0</v>
      </c>
      <c r="S90" s="193">
        <f t="shared" si="18"/>
        <v>0</v>
      </c>
      <c r="T90" s="193">
        <f t="shared" si="18"/>
        <v>0</v>
      </c>
      <c r="U90" s="193">
        <f t="shared" si="18"/>
        <v>0</v>
      </c>
      <c r="V90" s="193">
        <f t="shared" si="18"/>
        <v>0</v>
      </c>
      <c r="W90" s="193">
        <f t="shared" si="18"/>
        <v>0</v>
      </c>
      <c r="X90" s="193">
        <f t="shared" si="18"/>
        <v>0</v>
      </c>
      <c r="Y90" s="193">
        <f t="shared" si="18"/>
        <v>0</v>
      </c>
      <c r="Z90" s="193">
        <f t="shared" si="18"/>
        <v>0</v>
      </c>
      <c r="AA90" s="193">
        <f t="shared" si="18"/>
        <v>0</v>
      </c>
      <c r="AB90" s="193">
        <f t="shared" si="18"/>
        <v>0</v>
      </c>
      <c r="AC90" s="193">
        <f t="shared" si="18"/>
        <v>0</v>
      </c>
      <c r="AD90" s="193">
        <f t="shared" si="18"/>
        <v>0</v>
      </c>
      <c r="AE90" s="193">
        <f t="shared" si="18"/>
        <v>0</v>
      </c>
      <c r="AF90" s="193">
        <f t="shared" si="18"/>
        <v>0</v>
      </c>
      <c r="AG90" s="193">
        <f t="shared" si="18"/>
        <v>0</v>
      </c>
      <c r="AH90" s="193">
        <f t="shared" si="18"/>
        <v>0</v>
      </c>
      <c r="AI90" s="360"/>
      <c r="AK90" s="38">
        <f>Раздел2!D91</f>
        <v>0</v>
      </c>
    </row>
    <row r="91" spans="1:37" ht="21" customHeight="1" x14ac:dyDescent="0.25">
      <c r="A91" s="355"/>
      <c r="B91" s="127" t="s">
        <v>419</v>
      </c>
      <c r="C91" s="64" t="s">
        <v>586</v>
      </c>
      <c r="D91" s="193">
        <f>Раздел2!F92</f>
        <v>0</v>
      </c>
      <c r="E91" s="193">
        <f t="shared" si="12"/>
        <v>0</v>
      </c>
      <c r="F91" s="193">
        <f t="shared" si="13"/>
        <v>0</v>
      </c>
      <c r="G91" s="193">
        <f t="shared" si="14"/>
        <v>0</v>
      </c>
      <c r="H91" s="193">
        <f t="shared" si="15"/>
        <v>0</v>
      </c>
      <c r="I91" s="193">
        <f t="shared" si="16"/>
        <v>0</v>
      </c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360"/>
      <c r="AK91" s="38">
        <f>Раздел2!D92</f>
        <v>0</v>
      </c>
    </row>
    <row r="92" spans="1:37" ht="15.75" customHeight="1" x14ac:dyDescent="0.25">
      <c r="A92" s="355"/>
      <c r="B92" s="127" t="s">
        <v>78</v>
      </c>
      <c r="C92" s="64" t="s">
        <v>587</v>
      </c>
      <c r="D92" s="193">
        <f>Раздел2!F93</f>
        <v>0</v>
      </c>
      <c r="E92" s="193">
        <f t="shared" si="12"/>
        <v>0</v>
      </c>
      <c r="F92" s="193">
        <f t="shared" si="13"/>
        <v>0</v>
      </c>
      <c r="G92" s="193">
        <f t="shared" si="14"/>
        <v>0</v>
      </c>
      <c r="H92" s="193">
        <f t="shared" si="15"/>
        <v>0</v>
      </c>
      <c r="I92" s="193">
        <f t="shared" si="16"/>
        <v>0</v>
      </c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360"/>
      <c r="AK92" s="38">
        <f>Раздел2!D93</f>
        <v>0</v>
      </c>
    </row>
    <row r="93" spans="1:37" ht="15.75" customHeight="1" x14ac:dyDescent="0.25">
      <c r="A93" s="355"/>
      <c r="B93" s="126" t="s">
        <v>259</v>
      </c>
      <c r="C93" s="64" t="s">
        <v>588</v>
      </c>
      <c r="D93" s="193">
        <f>Раздел2!F94</f>
        <v>0</v>
      </c>
      <c r="E93" s="193">
        <f t="shared" si="12"/>
        <v>0</v>
      </c>
      <c r="F93" s="193">
        <f t="shared" si="13"/>
        <v>0</v>
      </c>
      <c r="G93" s="193">
        <f t="shared" si="14"/>
        <v>0</v>
      </c>
      <c r="H93" s="193">
        <f t="shared" si="15"/>
        <v>0</v>
      </c>
      <c r="I93" s="193">
        <f t="shared" si="16"/>
        <v>0</v>
      </c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360"/>
      <c r="AK93" s="38">
        <f>Раздел2!D94</f>
        <v>0</v>
      </c>
    </row>
    <row r="94" spans="1:37" ht="15.75" customHeight="1" x14ac:dyDescent="0.25">
      <c r="A94" s="355"/>
      <c r="B94" s="126" t="s">
        <v>484</v>
      </c>
      <c r="C94" s="64" t="s">
        <v>589</v>
      </c>
      <c r="D94" s="193">
        <f>Раздел2!F95</f>
        <v>0</v>
      </c>
      <c r="E94" s="193">
        <f t="shared" si="12"/>
        <v>0</v>
      </c>
      <c r="F94" s="193">
        <f t="shared" si="13"/>
        <v>0</v>
      </c>
      <c r="G94" s="193">
        <f t="shared" si="14"/>
        <v>0</v>
      </c>
      <c r="H94" s="193">
        <f t="shared" si="15"/>
        <v>0</v>
      </c>
      <c r="I94" s="193">
        <f t="shared" si="16"/>
        <v>0</v>
      </c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360"/>
      <c r="AK94" s="38">
        <f>Раздел2!D95</f>
        <v>0</v>
      </c>
    </row>
    <row r="95" spans="1:37" ht="15.75" customHeight="1" x14ac:dyDescent="0.25">
      <c r="A95" s="355"/>
      <c r="B95" s="126" t="s">
        <v>768</v>
      </c>
      <c r="C95" s="64" t="s">
        <v>590</v>
      </c>
      <c r="D95" s="193">
        <f>Раздел2!F96</f>
        <v>0</v>
      </c>
      <c r="E95" s="193">
        <f t="shared" si="12"/>
        <v>0</v>
      </c>
      <c r="F95" s="193">
        <f t="shared" si="13"/>
        <v>0</v>
      </c>
      <c r="G95" s="193">
        <f t="shared" si="14"/>
        <v>0</v>
      </c>
      <c r="H95" s="193">
        <f t="shared" si="15"/>
        <v>0</v>
      </c>
      <c r="I95" s="193">
        <f t="shared" si="16"/>
        <v>0</v>
      </c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360"/>
      <c r="AK95" s="38">
        <f>Раздел2!D96</f>
        <v>0</v>
      </c>
    </row>
    <row r="96" spans="1:37" ht="15.75" customHeight="1" x14ac:dyDescent="0.25">
      <c r="A96" s="355"/>
      <c r="B96" s="126" t="s">
        <v>135</v>
      </c>
      <c r="C96" s="64" t="s">
        <v>591</v>
      </c>
      <c r="D96" s="193">
        <f>Раздел2!F97</f>
        <v>0</v>
      </c>
      <c r="E96" s="193">
        <f t="shared" si="12"/>
        <v>0</v>
      </c>
      <c r="F96" s="193">
        <f t="shared" si="13"/>
        <v>0</v>
      </c>
      <c r="G96" s="193">
        <f t="shared" si="14"/>
        <v>0</v>
      </c>
      <c r="H96" s="193">
        <f t="shared" si="15"/>
        <v>0</v>
      </c>
      <c r="I96" s="193">
        <f t="shared" si="16"/>
        <v>0</v>
      </c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360"/>
      <c r="AK96" s="38">
        <f>Раздел2!D97</f>
        <v>0</v>
      </c>
    </row>
    <row r="97" spans="1:37" ht="15.75" customHeight="1" x14ac:dyDescent="0.25">
      <c r="A97" s="355"/>
      <c r="B97" s="126" t="s">
        <v>387</v>
      </c>
      <c r="C97" s="64" t="s">
        <v>592</v>
      </c>
      <c r="D97" s="193">
        <f>Раздел2!F98</f>
        <v>260</v>
      </c>
      <c r="E97" s="193">
        <f t="shared" si="12"/>
        <v>0</v>
      </c>
      <c r="F97" s="193">
        <f t="shared" si="13"/>
        <v>0</v>
      </c>
      <c r="G97" s="193">
        <f t="shared" si="14"/>
        <v>0</v>
      </c>
      <c r="H97" s="193">
        <f t="shared" si="15"/>
        <v>0</v>
      </c>
      <c r="I97" s="193">
        <f t="shared" si="16"/>
        <v>0</v>
      </c>
      <c r="J97" s="193">
        <f>SUM(J98:J104)</f>
        <v>0</v>
      </c>
      <c r="K97" s="193">
        <f t="shared" ref="K97:AH97" si="19">SUM(K98:K104)</f>
        <v>0</v>
      </c>
      <c r="L97" s="193">
        <f t="shared" si="19"/>
        <v>0</v>
      </c>
      <c r="M97" s="193">
        <f t="shared" si="19"/>
        <v>0</v>
      </c>
      <c r="N97" s="193">
        <f t="shared" si="19"/>
        <v>0</v>
      </c>
      <c r="O97" s="193">
        <f t="shared" si="19"/>
        <v>0</v>
      </c>
      <c r="P97" s="193">
        <f t="shared" si="19"/>
        <v>0</v>
      </c>
      <c r="Q97" s="193">
        <f t="shared" si="19"/>
        <v>0</v>
      </c>
      <c r="R97" s="193">
        <f t="shared" si="19"/>
        <v>0</v>
      </c>
      <c r="S97" s="193">
        <f t="shared" si="19"/>
        <v>0</v>
      </c>
      <c r="T97" s="193">
        <f t="shared" si="19"/>
        <v>0</v>
      </c>
      <c r="U97" s="193">
        <f t="shared" si="19"/>
        <v>0</v>
      </c>
      <c r="V97" s="193">
        <f t="shared" si="19"/>
        <v>0</v>
      </c>
      <c r="W97" s="193">
        <f t="shared" si="19"/>
        <v>0</v>
      </c>
      <c r="X97" s="193">
        <f t="shared" si="19"/>
        <v>0</v>
      </c>
      <c r="Y97" s="193">
        <f t="shared" si="19"/>
        <v>0</v>
      </c>
      <c r="Z97" s="193">
        <f t="shared" si="19"/>
        <v>0</v>
      </c>
      <c r="AA97" s="193">
        <f t="shared" si="19"/>
        <v>0</v>
      </c>
      <c r="AB97" s="193">
        <f t="shared" si="19"/>
        <v>0</v>
      </c>
      <c r="AC97" s="193">
        <f t="shared" si="19"/>
        <v>0</v>
      </c>
      <c r="AD97" s="193">
        <f t="shared" si="19"/>
        <v>0</v>
      </c>
      <c r="AE97" s="193">
        <f t="shared" si="19"/>
        <v>0</v>
      </c>
      <c r="AF97" s="193">
        <f t="shared" si="19"/>
        <v>0</v>
      </c>
      <c r="AG97" s="193">
        <f t="shared" si="19"/>
        <v>0</v>
      </c>
      <c r="AH97" s="193">
        <f t="shared" si="19"/>
        <v>0</v>
      </c>
      <c r="AI97" s="360"/>
      <c r="AK97" s="38">
        <f>Раздел2!D98</f>
        <v>1</v>
      </c>
    </row>
    <row r="98" spans="1:37" ht="21" customHeight="1" x14ac:dyDescent="0.25">
      <c r="A98" s="355"/>
      <c r="B98" s="127" t="s">
        <v>420</v>
      </c>
      <c r="C98" s="64" t="s">
        <v>593</v>
      </c>
      <c r="D98" s="193">
        <f>Раздел2!F99</f>
        <v>0</v>
      </c>
      <c r="E98" s="193">
        <f t="shared" si="12"/>
        <v>0</v>
      </c>
      <c r="F98" s="193">
        <f t="shared" si="13"/>
        <v>0</v>
      </c>
      <c r="G98" s="193">
        <f t="shared" si="14"/>
        <v>0</v>
      </c>
      <c r="H98" s="193">
        <f t="shared" si="15"/>
        <v>0</v>
      </c>
      <c r="I98" s="193">
        <f t="shared" si="16"/>
        <v>0</v>
      </c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360"/>
      <c r="AK98" s="38">
        <f>Раздел2!D99</f>
        <v>0</v>
      </c>
    </row>
    <row r="99" spans="1:37" ht="21" customHeight="1" x14ac:dyDescent="0.25">
      <c r="A99" s="355"/>
      <c r="B99" s="127" t="s">
        <v>333</v>
      </c>
      <c r="C99" s="64" t="s">
        <v>594</v>
      </c>
      <c r="D99" s="193">
        <f>Раздел2!F100</f>
        <v>233</v>
      </c>
      <c r="E99" s="193">
        <f t="shared" si="12"/>
        <v>0</v>
      </c>
      <c r="F99" s="193">
        <f t="shared" si="13"/>
        <v>0</v>
      </c>
      <c r="G99" s="193">
        <f t="shared" si="14"/>
        <v>0</v>
      </c>
      <c r="H99" s="193">
        <f t="shared" si="15"/>
        <v>0</v>
      </c>
      <c r="I99" s="193">
        <f t="shared" si="16"/>
        <v>0</v>
      </c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360"/>
      <c r="AK99" s="38">
        <f>Раздел2!D100</f>
        <v>1</v>
      </c>
    </row>
    <row r="100" spans="1:37" ht="21" customHeight="1" x14ac:dyDescent="0.25">
      <c r="A100" s="355"/>
      <c r="B100" s="127" t="s">
        <v>334</v>
      </c>
      <c r="C100" s="64" t="s">
        <v>595</v>
      </c>
      <c r="D100" s="193">
        <f>Раздел2!F101</f>
        <v>0</v>
      </c>
      <c r="E100" s="193">
        <f t="shared" si="12"/>
        <v>0</v>
      </c>
      <c r="F100" s="193">
        <f t="shared" si="13"/>
        <v>0</v>
      </c>
      <c r="G100" s="193">
        <f t="shared" si="14"/>
        <v>0</v>
      </c>
      <c r="H100" s="193">
        <f t="shared" si="15"/>
        <v>0</v>
      </c>
      <c r="I100" s="193">
        <f t="shared" si="16"/>
        <v>0</v>
      </c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360"/>
      <c r="AK100" s="38">
        <f>Раздел2!D101</f>
        <v>0</v>
      </c>
    </row>
    <row r="101" spans="1:37" ht="15.75" customHeight="1" x14ac:dyDescent="0.25">
      <c r="A101" s="355"/>
      <c r="B101" s="127" t="s">
        <v>309</v>
      </c>
      <c r="C101" s="64" t="s">
        <v>596</v>
      </c>
      <c r="D101" s="193">
        <f>Раздел2!F102</f>
        <v>27</v>
      </c>
      <c r="E101" s="193">
        <f t="shared" si="12"/>
        <v>0</v>
      </c>
      <c r="F101" s="193">
        <f t="shared" si="13"/>
        <v>0</v>
      </c>
      <c r="G101" s="193">
        <f t="shared" si="14"/>
        <v>0</v>
      </c>
      <c r="H101" s="193">
        <f t="shared" si="15"/>
        <v>0</v>
      </c>
      <c r="I101" s="193">
        <f t="shared" si="16"/>
        <v>0</v>
      </c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360"/>
      <c r="AK101" s="38">
        <f>Раздел2!D102</f>
        <v>1</v>
      </c>
    </row>
    <row r="102" spans="1:37" ht="15.75" customHeight="1" x14ac:dyDescent="0.25">
      <c r="A102" s="355"/>
      <c r="B102" s="127" t="s">
        <v>325</v>
      </c>
      <c r="C102" s="64" t="s">
        <v>597</v>
      </c>
      <c r="D102" s="193">
        <f>Раздел2!F103</f>
        <v>0</v>
      </c>
      <c r="E102" s="193">
        <f t="shared" si="12"/>
        <v>0</v>
      </c>
      <c r="F102" s="193">
        <f t="shared" si="13"/>
        <v>0</v>
      </c>
      <c r="G102" s="193">
        <f t="shared" si="14"/>
        <v>0</v>
      </c>
      <c r="H102" s="193">
        <f t="shared" si="15"/>
        <v>0</v>
      </c>
      <c r="I102" s="193">
        <f t="shared" si="16"/>
        <v>0</v>
      </c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360"/>
      <c r="AK102" s="38">
        <f>Раздел2!D103</f>
        <v>0</v>
      </c>
    </row>
    <row r="103" spans="1:37" ht="15.75" customHeight="1" x14ac:dyDescent="0.25">
      <c r="A103" s="355"/>
      <c r="B103" s="127" t="s">
        <v>308</v>
      </c>
      <c r="C103" s="64" t="s">
        <v>598</v>
      </c>
      <c r="D103" s="193">
        <f>Раздел2!F104</f>
        <v>0</v>
      </c>
      <c r="E103" s="193">
        <f t="shared" si="12"/>
        <v>0</v>
      </c>
      <c r="F103" s="193">
        <f t="shared" si="13"/>
        <v>0</v>
      </c>
      <c r="G103" s="193">
        <f t="shared" si="14"/>
        <v>0</v>
      </c>
      <c r="H103" s="193">
        <f t="shared" si="15"/>
        <v>0</v>
      </c>
      <c r="I103" s="193">
        <f t="shared" si="16"/>
        <v>0</v>
      </c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360"/>
      <c r="AK103" s="38">
        <f>Раздел2!D104</f>
        <v>0</v>
      </c>
    </row>
    <row r="104" spans="1:37" ht="15.75" customHeight="1" x14ac:dyDescent="0.25">
      <c r="A104" s="355"/>
      <c r="B104" s="127" t="s">
        <v>307</v>
      </c>
      <c r="C104" s="64" t="s">
        <v>599</v>
      </c>
      <c r="D104" s="193">
        <f>Раздел2!F105</f>
        <v>0</v>
      </c>
      <c r="E104" s="193">
        <f t="shared" si="12"/>
        <v>0</v>
      </c>
      <c r="F104" s="193">
        <f t="shared" si="13"/>
        <v>0</v>
      </c>
      <c r="G104" s="193">
        <f t="shared" si="14"/>
        <v>0</v>
      </c>
      <c r="H104" s="193">
        <f t="shared" si="15"/>
        <v>0</v>
      </c>
      <c r="I104" s="193">
        <f t="shared" si="16"/>
        <v>0</v>
      </c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360"/>
      <c r="AK104" s="38">
        <f>Раздел2!D105</f>
        <v>0</v>
      </c>
    </row>
    <row r="105" spans="1:37" ht="15.75" customHeight="1" x14ac:dyDescent="0.25">
      <c r="A105" s="355"/>
      <c r="B105" s="126" t="s">
        <v>42</v>
      </c>
      <c r="C105" s="64" t="s">
        <v>600</v>
      </c>
      <c r="D105" s="193">
        <f>Раздел2!F106</f>
        <v>0</v>
      </c>
      <c r="E105" s="193">
        <f t="shared" si="12"/>
        <v>0</v>
      </c>
      <c r="F105" s="193">
        <f t="shared" si="13"/>
        <v>0</v>
      </c>
      <c r="G105" s="193">
        <f t="shared" si="14"/>
        <v>0</v>
      </c>
      <c r="H105" s="193">
        <f t="shared" si="15"/>
        <v>0</v>
      </c>
      <c r="I105" s="193">
        <f t="shared" si="16"/>
        <v>0</v>
      </c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360"/>
      <c r="AK105" s="38">
        <f>Раздел2!D106</f>
        <v>0</v>
      </c>
    </row>
    <row r="106" spans="1:37" ht="15.75" customHeight="1" x14ac:dyDescent="0.25">
      <c r="A106" s="355"/>
      <c r="B106" s="126" t="s">
        <v>43</v>
      </c>
      <c r="C106" s="64" t="s">
        <v>601</v>
      </c>
      <c r="D106" s="193">
        <f>Раздел2!F107</f>
        <v>0</v>
      </c>
      <c r="E106" s="193">
        <f t="shared" si="12"/>
        <v>0</v>
      </c>
      <c r="F106" s="193">
        <f t="shared" si="13"/>
        <v>0</v>
      </c>
      <c r="G106" s="193">
        <f t="shared" si="14"/>
        <v>0</v>
      </c>
      <c r="H106" s="193">
        <f t="shared" si="15"/>
        <v>0</v>
      </c>
      <c r="I106" s="193">
        <f t="shared" si="16"/>
        <v>0</v>
      </c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360"/>
      <c r="AK106" s="38">
        <f>Раздел2!D107</f>
        <v>0</v>
      </c>
    </row>
    <row r="107" spans="1:37" ht="15.95" customHeight="1" x14ac:dyDescent="0.25">
      <c r="A107" s="355"/>
      <c r="B107" s="126" t="s">
        <v>260</v>
      </c>
      <c r="C107" s="64" t="s">
        <v>602</v>
      </c>
      <c r="D107" s="193">
        <f>Раздел2!F108</f>
        <v>0</v>
      </c>
      <c r="E107" s="193">
        <f t="shared" si="12"/>
        <v>0</v>
      </c>
      <c r="F107" s="193">
        <f t="shared" si="13"/>
        <v>0</v>
      </c>
      <c r="G107" s="193">
        <f t="shared" si="14"/>
        <v>0</v>
      </c>
      <c r="H107" s="193">
        <f t="shared" si="15"/>
        <v>0</v>
      </c>
      <c r="I107" s="193">
        <f t="shared" si="16"/>
        <v>0</v>
      </c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360"/>
      <c r="AK107" s="38">
        <f>Раздел2!D108</f>
        <v>0</v>
      </c>
    </row>
    <row r="108" spans="1:37" ht="20.25" customHeight="1" x14ac:dyDescent="0.25">
      <c r="A108" s="355"/>
      <c r="B108" s="145" t="s">
        <v>485</v>
      </c>
      <c r="C108" s="64" t="s">
        <v>603</v>
      </c>
      <c r="D108" s="193">
        <f>Раздел2!F109</f>
        <v>0</v>
      </c>
      <c r="E108" s="193">
        <f t="shared" si="12"/>
        <v>0</v>
      </c>
      <c r="F108" s="193">
        <f t="shared" si="13"/>
        <v>0</v>
      </c>
      <c r="G108" s="193">
        <f t="shared" si="14"/>
        <v>0</v>
      </c>
      <c r="H108" s="193">
        <f t="shared" si="15"/>
        <v>0</v>
      </c>
      <c r="I108" s="193">
        <f t="shared" si="16"/>
        <v>0</v>
      </c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360"/>
      <c r="AK108" s="38">
        <f>Раздел2!D109</f>
        <v>0</v>
      </c>
    </row>
    <row r="109" spans="1:37" ht="15.95" customHeight="1" x14ac:dyDescent="0.25">
      <c r="A109" s="355"/>
      <c r="B109" s="126" t="s">
        <v>486</v>
      </c>
      <c r="C109" s="64" t="s">
        <v>604</v>
      </c>
      <c r="D109" s="193">
        <f>Раздел2!F110</f>
        <v>0</v>
      </c>
      <c r="E109" s="193">
        <f t="shared" si="12"/>
        <v>0</v>
      </c>
      <c r="F109" s="193">
        <f t="shared" si="13"/>
        <v>0</v>
      </c>
      <c r="G109" s="193">
        <f t="shared" si="14"/>
        <v>0</v>
      </c>
      <c r="H109" s="193">
        <f t="shared" si="15"/>
        <v>0</v>
      </c>
      <c r="I109" s="193">
        <f t="shared" si="16"/>
        <v>0</v>
      </c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360"/>
      <c r="AK109" s="38">
        <f>Раздел2!D110</f>
        <v>0</v>
      </c>
    </row>
    <row r="110" spans="1:37" ht="15" customHeight="1" x14ac:dyDescent="0.25">
      <c r="A110" s="355"/>
      <c r="B110" s="126" t="s">
        <v>487</v>
      </c>
      <c r="C110" s="64" t="s">
        <v>605</v>
      </c>
      <c r="D110" s="193">
        <f>Раздел2!F111</f>
        <v>0</v>
      </c>
      <c r="E110" s="193">
        <f t="shared" si="12"/>
        <v>0</v>
      </c>
      <c r="F110" s="193">
        <f t="shared" si="13"/>
        <v>0</v>
      </c>
      <c r="G110" s="193">
        <f t="shared" si="14"/>
        <v>0</v>
      </c>
      <c r="H110" s="193">
        <f t="shared" si="15"/>
        <v>0</v>
      </c>
      <c r="I110" s="193">
        <f t="shared" si="16"/>
        <v>0</v>
      </c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360"/>
      <c r="AK110" s="38">
        <f>Раздел2!D111</f>
        <v>0</v>
      </c>
    </row>
    <row r="111" spans="1:37" ht="15.75" customHeight="1" x14ac:dyDescent="0.25">
      <c r="A111" s="355"/>
      <c r="B111" s="126" t="s">
        <v>261</v>
      </c>
      <c r="C111" s="64" t="s">
        <v>606</v>
      </c>
      <c r="D111" s="193">
        <f>Раздел2!F112</f>
        <v>0</v>
      </c>
      <c r="E111" s="193">
        <f t="shared" si="12"/>
        <v>0</v>
      </c>
      <c r="F111" s="193">
        <f t="shared" si="13"/>
        <v>0</v>
      </c>
      <c r="G111" s="193">
        <f t="shared" si="14"/>
        <v>0</v>
      </c>
      <c r="H111" s="193">
        <f t="shared" si="15"/>
        <v>0</v>
      </c>
      <c r="I111" s="193">
        <f t="shared" si="16"/>
        <v>0</v>
      </c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360"/>
      <c r="AK111" s="38">
        <f>Раздел2!D112</f>
        <v>0</v>
      </c>
    </row>
    <row r="112" spans="1:37" ht="15.75" customHeight="1" x14ac:dyDescent="0.25">
      <c r="A112" s="355"/>
      <c r="B112" s="126" t="s">
        <v>262</v>
      </c>
      <c r="C112" s="64" t="s">
        <v>607</v>
      </c>
      <c r="D112" s="193">
        <f>Раздел2!F113</f>
        <v>0</v>
      </c>
      <c r="E112" s="193">
        <f t="shared" si="12"/>
        <v>0</v>
      </c>
      <c r="F112" s="193">
        <f t="shared" si="13"/>
        <v>0</v>
      </c>
      <c r="G112" s="193">
        <f t="shared" si="14"/>
        <v>0</v>
      </c>
      <c r="H112" s="193">
        <f t="shared" si="15"/>
        <v>0</v>
      </c>
      <c r="I112" s="193">
        <f t="shared" si="16"/>
        <v>0</v>
      </c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360"/>
      <c r="AK112" s="38">
        <f>Раздел2!D113</f>
        <v>0</v>
      </c>
    </row>
    <row r="113" spans="1:37" ht="15.75" customHeight="1" x14ac:dyDescent="0.25">
      <c r="A113" s="355"/>
      <c r="B113" s="126" t="s">
        <v>44</v>
      </c>
      <c r="C113" s="64" t="s">
        <v>608</v>
      </c>
      <c r="D113" s="193">
        <f>Раздел2!F114</f>
        <v>0</v>
      </c>
      <c r="E113" s="193">
        <f t="shared" si="12"/>
        <v>0</v>
      </c>
      <c r="F113" s="193">
        <f t="shared" si="13"/>
        <v>0</v>
      </c>
      <c r="G113" s="193">
        <f t="shared" si="14"/>
        <v>0</v>
      </c>
      <c r="H113" s="193">
        <f t="shared" si="15"/>
        <v>0</v>
      </c>
      <c r="I113" s="193">
        <f t="shared" si="16"/>
        <v>0</v>
      </c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360"/>
      <c r="AK113" s="38">
        <f>Раздел2!D114</f>
        <v>0</v>
      </c>
    </row>
    <row r="114" spans="1:37" ht="15.75" customHeight="1" x14ac:dyDescent="0.25">
      <c r="A114" s="355"/>
      <c r="B114" s="126" t="s">
        <v>263</v>
      </c>
      <c r="C114" s="64" t="s">
        <v>609</v>
      </c>
      <c r="D114" s="193">
        <f>Раздел2!F115</f>
        <v>0</v>
      </c>
      <c r="E114" s="193">
        <f t="shared" si="12"/>
        <v>0</v>
      </c>
      <c r="F114" s="193">
        <f t="shared" si="13"/>
        <v>0</v>
      </c>
      <c r="G114" s="193">
        <f t="shared" si="14"/>
        <v>0</v>
      </c>
      <c r="H114" s="193">
        <f t="shared" si="15"/>
        <v>0</v>
      </c>
      <c r="I114" s="193">
        <f t="shared" si="16"/>
        <v>0</v>
      </c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360"/>
      <c r="AK114" s="38">
        <f>Раздел2!D115</f>
        <v>0</v>
      </c>
    </row>
    <row r="115" spans="1:37" ht="15.75" customHeight="1" x14ac:dyDescent="0.25">
      <c r="A115" s="355"/>
      <c r="B115" s="126" t="s">
        <v>45</v>
      </c>
      <c r="C115" s="64" t="s">
        <v>610</v>
      </c>
      <c r="D115" s="193">
        <f>Раздел2!F116</f>
        <v>0</v>
      </c>
      <c r="E115" s="193">
        <f t="shared" si="12"/>
        <v>0</v>
      </c>
      <c r="F115" s="193">
        <f t="shared" si="13"/>
        <v>0</v>
      </c>
      <c r="G115" s="193">
        <f t="shared" si="14"/>
        <v>0</v>
      </c>
      <c r="H115" s="193">
        <f t="shared" si="15"/>
        <v>0</v>
      </c>
      <c r="I115" s="193">
        <f t="shared" si="16"/>
        <v>0</v>
      </c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360"/>
      <c r="AK115" s="38">
        <f>Раздел2!D116</f>
        <v>0</v>
      </c>
    </row>
    <row r="116" spans="1:37" ht="15.75" customHeight="1" x14ac:dyDescent="0.25">
      <c r="A116" s="355"/>
      <c r="B116" s="126" t="s">
        <v>46</v>
      </c>
      <c r="C116" s="64" t="s">
        <v>611</v>
      </c>
      <c r="D116" s="193">
        <f>Раздел2!F117</f>
        <v>0</v>
      </c>
      <c r="E116" s="193">
        <f t="shared" si="12"/>
        <v>0</v>
      </c>
      <c r="F116" s="193">
        <f t="shared" si="13"/>
        <v>0</v>
      </c>
      <c r="G116" s="193">
        <f t="shared" si="14"/>
        <v>0</v>
      </c>
      <c r="H116" s="193">
        <f t="shared" si="15"/>
        <v>0</v>
      </c>
      <c r="I116" s="193">
        <f t="shared" si="16"/>
        <v>0</v>
      </c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360"/>
      <c r="AK116" s="38">
        <f>Раздел2!D117</f>
        <v>0</v>
      </c>
    </row>
    <row r="117" spans="1:37" ht="15.75" customHeight="1" x14ac:dyDescent="0.25">
      <c r="A117" s="355"/>
      <c r="B117" s="126" t="s">
        <v>264</v>
      </c>
      <c r="C117" s="64" t="s">
        <v>612</v>
      </c>
      <c r="D117" s="193">
        <f>Раздел2!F118</f>
        <v>0</v>
      </c>
      <c r="E117" s="193">
        <f t="shared" si="12"/>
        <v>0</v>
      </c>
      <c r="F117" s="193">
        <f t="shared" si="13"/>
        <v>0</v>
      </c>
      <c r="G117" s="193">
        <f t="shared" si="14"/>
        <v>0</v>
      </c>
      <c r="H117" s="193">
        <f t="shared" si="15"/>
        <v>0</v>
      </c>
      <c r="I117" s="193">
        <f t="shared" si="16"/>
        <v>0</v>
      </c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360"/>
      <c r="AK117" s="38">
        <f>Раздел2!D118</f>
        <v>0</v>
      </c>
    </row>
    <row r="118" spans="1:37" ht="15.75" customHeight="1" x14ac:dyDescent="0.25">
      <c r="A118" s="355"/>
      <c r="B118" s="126" t="s">
        <v>488</v>
      </c>
      <c r="C118" s="64" t="s">
        <v>613</v>
      </c>
      <c r="D118" s="193">
        <f>Раздел2!F119</f>
        <v>0</v>
      </c>
      <c r="E118" s="193">
        <f t="shared" si="12"/>
        <v>0</v>
      </c>
      <c r="F118" s="193">
        <f t="shared" si="13"/>
        <v>0</v>
      </c>
      <c r="G118" s="193">
        <f t="shared" si="14"/>
        <v>0</v>
      </c>
      <c r="H118" s="193">
        <f t="shared" si="15"/>
        <v>0</v>
      </c>
      <c r="I118" s="193">
        <f t="shared" si="16"/>
        <v>0</v>
      </c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360"/>
      <c r="AK118" s="38">
        <f>Раздел2!D119</f>
        <v>0</v>
      </c>
    </row>
    <row r="119" spans="1:37" ht="15.75" customHeight="1" x14ac:dyDescent="0.25">
      <c r="A119" s="355"/>
      <c r="B119" s="126" t="s">
        <v>388</v>
      </c>
      <c r="C119" s="64" t="s">
        <v>614</v>
      </c>
      <c r="D119" s="193">
        <f>Раздел2!F120</f>
        <v>0</v>
      </c>
      <c r="E119" s="193">
        <f t="shared" si="12"/>
        <v>0</v>
      </c>
      <c r="F119" s="193">
        <f t="shared" si="13"/>
        <v>0</v>
      </c>
      <c r="G119" s="193">
        <f t="shared" si="14"/>
        <v>0</v>
      </c>
      <c r="H119" s="193">
        <f t="shared" si="15"/>
        <v>0</v>
      </c>
      <c r="I119" s="193">
        <f t="shared" si="16"/>
        <v>0</v>
      </c>
      <c r="J119" s="193">
        <f>SUM(J120:J121)</f>
        <v>0</v>
      </c>
      <c r="K119" s="193">
        <f t="shared" ref="K119:AH119" si="20">SUM(K120:K121)</f>
        <v>0</v>
      </c>
      <c r="L119" s="193">
        <f t="shared" si="20"/>
        <v>0</v>
      </c>
      <c r="M119" s="193">
        <f t="shared" si="20"/>
        <v>0</v>
      </c>
      <c r="N119" s="193">
        <f t="shared" si="20"/>
        <v>0</v>
      </c>
      <c r="O119" s="193">
        <f t="shared" si="20"/>
        <v>0</v>
      </c>
      <c r="P119" s="193">
        <f t="shared" si="20"/>
        <v>0</v>
      </c>
      <c r="Q119" s="193">
        <f t="shared" si="20"/>
        <v>0</v>
      </c>
      <c r="R119" s="193">
        <f t="shared" si="20"/>
        <v>0</v>
      </c>
      <c r="S119" s="193">
        <f t="shared" si="20"/>
        <v>0</v>
      </c>
      <c r="T119" s="193">
        <f t="shared" si="20"/>
        <v>0</v>
      </c>
      <c r="U119" s="193">
        <f t="shared" si="20"/>
        <v>0</v>
      </c>
      <c r="V119" s="193">
        <f t="shared" si="20"/>
        <v>0</v>
      </c>
      <c r="W119" s="193">
        <f t="shared" si="20"/>
        <v>0</v>
      </c>
      <c r="X119" s="193">
        <f t="shared" si="20"/>
        <v>0</v>
      </c>
      <c r="Y119" s="193">
        <f t="shared" si="20"/>
        <v>0</v>
      </c>
      <c r="Z119" s="193">
        <f t="shared" si="20"/>
        <v>0</v>
      </c>
      <c r="AA119" s="193">
        <f t="shared" si="20"/>
        <v>0</v>
      </c>
      <c r="AB119" s="193">
        <f t="shared" si="20"/>
        <v>0</v>
      </c>
      <c r="AC119" s="193">
        <f t="shared" si="20"/>
        <v>0</v>
      </c>
      <c r="AD119" s="193">
        <f t="shared" si="20"/>
        <v>0</v>
      </c>
      <c r="AE119" s="193">
        <f t="shared" si="20"/>
        <v>0</v>
      </c>
      <c r="AF119" s="193">
        <f t="shared" si="20"/>
        <v>0</v>
      </c>
      <c r="AG119" s="193">
        <f t="shared" si="20"/>
        <v>0</v>
      </c>
      <c r="AH119" s="193">
        <f t="shared" si="20"/>
        <v>0</v>
      </c>
      <c r="AI119" s="360"/>
      <c r="AK119" s="38">
        <f>Раздел2!D120</f>
        <v>0</v>
      </c>
    </row>
    <row r="120" spans="1:37" ht="21" customHeight="1" x14ac:dyDescent="0.25">
      <c r="A120" s="355"/>
      <c r="B120" s="127" t="s">
        <v>421</v>
      </c>
      <c r="C120" s="64" t="s">
        <v>615</v>
      </c>
      <c r="D120" s="193">
        <f>Раздел2!F121</f>
        <v>0</v>
      </c>
      <c r="E120" s="193">
        <f t="shared" si="12"/>
        <v>0</v>
      </c>
      <c r="F120" s="193">
        <f t="shared" si="13"/>
        <v>0</v>
      </c>
      <c r="G120" s="193">
        <f t="shared" si="14"/>
        <v>0</v>
      </c>
      <c r="H120" s="193">
        <f t="shared" si="15"/>
        <v>0</v>
      </c>
      <c r="I120" s="193">
        <f t="shared" si="16"/>
        <v>0</v>
      </c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360"/>
      <c r="AK120" s="38">
        <f>Раздел2!D121</f>
        <v>0</v>
      </c>
    </row>
    <row r="121" spans="1:37" ht="15.75" customHeight="1" x14ac:dyDescent="0.25">
      <c r="A121" s="355"/>
      <c r="B121" s="127" t="s">
        <v>310</v>
      </c>
      <c r="C121" s="64" t="s">
        <v>616</v>
      </c>
      <c r="D121" s="193">
        <f>Раздел2!F122</f>
        <v>0</v>
      </c>
      <c r="E121" s="193">
        <f t="shared" si="12"/>
        <v>0</v>
      </c>
      <c r="F121" s="193">
        <f t="shared" si="13"/>
        <v>0</v>
      </c>
      <c r="G121" s="193">
        <f t="shared" si="14"/>
        <v>0</v>
      </c>
      <c r="H121" s="193">
        <f t="shared" si="15"/>
        <v>0</v>
      </c>
      <c r="I121" s="193">
        <f t="shared" si="16"/>
        <v>0</v>
      </c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360"/>
      <c r="AK121" s="38">
        <f>Раздел2!D122</f>
        <v>0</v>
      </c>
    </row>
    <row r="122" spans="1:37" ht="15.75" customHeight="1" x14ac:dyDescent="0.25">
      <c r="A122" s="355"/>
      <c r="B122" s="126" t="s">
        <v>265</v>
      </c>
      <c r="C122" s="64" t="s">
        <v>617</v>
      </c>
      <c r="D122" s="193">
        <f>Раздел2!F123</f>
        <v>0</v>
      </c>
      <c r="E122" s="193">
        <f t="shared" si="12"/>
        <v>0</v>
      </c>
      <c r="F122" s="193">
        <f t="shared" si="13"/>
        <v>0</v>
      </c>
      <c r="G122" s="193">
        <f t="shared" si="14"/>
        <v>0</v>
      </c>
      <c r="H122" s="193">
        <f t="shared" si="15"/>
        <v>0</v>
      </c>
      <c r="I122" s="193">
        <f t="shared" si="16"/>
        <v>0</v>
      </c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360"/>
      <c r="AK122" s="38">
        <f>Раздел2!D123</f>
        <v>0</v>
      </c>
    </row>
    <row r="123" spans="1:37" ht="15.75" customHeight="1" x14ac:dyDescent="0.25">
      <c r="A123" s="355"/>
      <c r="B123" s="126" t="s">
        <v>47</v>
      </c>
      <c r="C123" s="64" t="s">
        <v>618</v>
      </c>
      <c r="D123" s="193">
        <f>Раздел2!F124</f>
        <v>0</v>
      </c>
      <c r="E123" s="193">
        <f t="shared" si="12"/>
        <v>0</v>
      </c>
      <c r="F123" s="193">
        <f t="shared" si="13"/>
        <v>0</v>
      </c>
      <c r="G123" s="193">
        <f t="shared" si="14"/>
        <v>0</v>
      </c>
      <c r="H123" s="193">
        <f t="shared" si="15"/>
        <v>0</v>
      </c>
      <c r="I123" s="193">
        <f t="shared" si="16"/>
        <v>0</v>
      </c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360"/>
      <c r="AK123" s="38">
        <f>Раздел2!D124</f>
        <v>0</v>
      </c>
    </row>
    <row r="124" spans="1:37" ht="15.75" customHeight="1" x14ac:dyDescent="0.25">
      <c r="B124" s="126" t="s">
        <v>769</v>
      </c>
      <c r="C124" s="64" t="s">
        <v>619</v>
      </c>
      <c r="D124" s="193">
        <f>Раздел2!F125</f>
        <v>0</v>
      </c>
      <c r="E124" s="193">
        <f t="shared" si="12"/>
        <v>0</v>
      </c>
      <c r="F124" s="193">
        <f t="shared" si="13"/>
        <v>0</v>
      </c>
      <c r="G124" s="193">
        <f t="shared" si="14"/>
        <v>0</v>
      </c>
      <c r="H124" s="193">
        <f t="shared" si="15"/>
        <v>0</v>
      </c>
      <c r="I124" s="193">
        <f t="shared" si="16"/>
        <v>0</v>
      </c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  <c r="AK124" s="38">
        <f>Раздел2!D125</f>
        <v>0</v>
      </c>
    </row>
    <row r="125" spans="1:37" ht="15.75" customHeight="1" x14ac:dyDescent="0.25">
      <c r="B125" s="126" t="s">
        <v>48</v>
      </c>
      <c r="C125" s="64" t="s">
        <v>620</v>
      </c>
      <c r="D125" s="193">
        <f>Раздел2!F126</f>
        <v>0</v>
      </c>
      <c r="E125" s="193">
        <f t="shared" si="12"/>
        <v>0</v>
      </c>
      <c r="F125" s="193">
        <f t="shared" si="13"/>
        <v>0</v>
      </c>
      <c r="G125" s="193">
        <f t="shared" si="14"/>
        <v>0</v>
      </c>
      <c r="H125" s="193">
        <f t="shared" si="15"/>
        <v>0</v>
      </c>
      <c r="I125" s="193">
        <f t="shared" si="16"/>
        <v>0</v>
      </c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K125" s="38">
        <f>Раздел2!D126</f>
        <v>0</v>
      </c>
    </row>
    <row r="126" spans="1:37" ht="15.75" customHeight="1" x14ac:dyDescent="0.25">
      <c r="B126" s="126" t="s">
        <v>266</v>
      </c>
      <c r="C126" s="64" t="s">
        <v>621</v>
      </c>
      <c r="D126" s="193">
        <f>Раздел2!F127</f>
        <v>0</v>
      </c>
      <c r="E126" s="193">
        <f t="shared" si="12"/>
        <v>0</v>
      </c>
      <c r="F126" s="193">
        <f t="shared" si="13"/>
        <v>0</v>
      </c>
      <c r="G126" s="193">
        <f t="shared" si="14"/>
        <v>0</v>
      </c>
      <c r="H126" s="193">
        <f t="shared" si="15"/>
        <v>0</v>
      </c>
      <c r="I126" s="193">
        <f t="shared" si="16"/>
        <v>0</v>
      </c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K126" s="38">
        <f>Раздел2!D127</f>
        <v>0</v>
      </c>
    </row>
    <row r="127" spans="1:37" ht="15.75" customHeight="1" x14ac:dyDescent="0.25">
      <c r="B127" s="126" t="s">
        <v>389</v>
      </c>
      <c r="C127" s="64" t="s">
        <v>622</v>
      </c>
      <c r="D127" s="193">
        <f>Раздел2!F128</f>
        <v>0</v>
      </c>
      <c r="E127" s="193">
        <f t="shared" si="12"/>
        <v>0</v>
      </c>
      <c r="F127" s="193">
        <f t="shared" si="13"/>
        <v>0</v>
      </c>
      <c r="G127" s="193">
        <f t="shared" si="14"/>
        <v>0</v>
      </c>
      <c r="H127" s="193">
        <f t="shared" si="15"/>
        <v>0</v>
      </c>
      <c r="I127" s="193">
        <f t="shared" si="16"/>
        <v>0</v>
      </c>
      <c r="J127" s="193">
        <f>SUM(J128:J129)</f>
        <v>0</v>
      </c>
      <c r="K127" s="193">
        <f t="shared" ref="K127:AH127" si="21">SUM(K128:K129)</f>
        <v>0</v>
      </c>
      <c r="L127" s="193">
        <f t="shared" si="21"/>
        <v>0</v>
      </c>
      <c r="M127" s="193">
        <f t="shared" si="21"/>
        <v>0</v>
      </c>
      <c r="N127" s="193">
        <f t="shared" si="21"/>
        <v>0</v>
      </c>
      <c r="O127" s="193">
        <f t="shared" si="21"/>
        <v>0</v>
      </c>
      <c r="P127" s="193">
        <f t="shared" si="21"/>
        <v>0</v>
      </c>
      <c r="Q127" s="193">
        <f t="shared" si="21"/>
        <v>0</v>
      </c>
      <c r="R127" s="193">
        <f t="shared" si="21"/>
        <v>0</v>
      </c>
      <c r="S127" s="193">
        <f t="shared" si="21"/>
        <v>0</v>
      </c>
      <c r="T127" s="193">
        <f t="shared" si="21"/>
        <v>0</v>
      </c>
      <c r="U127" s="193">
        <f t="shared" si="21"/>
        <v>0</v>
      </c>
      <c r="V127" s="193">
        <f t="shared" si="21"/>
        <v>0</v>
      </c>
      <c r="W127" s="193">
        <f t="shared" si="21"/>
        <v>0</v>
      </c>
      <c r="X127" s="193">
        <f t="shared" si="21"/>
        <v>0</v>
      </c>
      <c r="Y127" s="193">
        <f t="shared" si="21"/>
        <v>0</v>
      </c>
      <c r="Z127" s="193">
        <f t="shared" si="21"/>
        <v>0</v>
      </c>
      <c r="AA127" s="193">
        <f t="shared" si="21"/>
        <v>0</v>
      </c>
      <c r="AB127" s="193">
        <f t="shared" si="21"/>
        <v>0</v>
      </c>
      <c r="AC127" s="193">
        <f t="shared" si="21"/>
        <v>0</v>
      </c>
      <c r="AD127" s="193">
        <f t="shared" si="21"/>
        <v>0</v>
      </c>
      <c r="AE127" s="193">
        <f t="shared" si="21"/>
        <v>0</v>
      </c>
      <c r="AF127" s="193">
        <f t="shared" si="21"/>
        <v>0</v>
      </c>
      <c r="AG127" s="193">
        <f t="shared" si="21"/>
        <v>0</v>
      </c>
      <c r="AH127" s="193">
        <f t="shared" si="21"/>
        <v>0</v>
      </c>
      <c r="AK127" s="38">
        <f>Раздел2!D128</f>
        <v>0</v>
      </c>
    </row>
    <row r="128" spans="1:37" ht="20.25" customHeight="1" x14ac:dyDescent="0.25">
      <c r="B128" s="127" t="s">
        <v>422</v>
      </c>
      <c r="C128" s="64" t="s">
        <v>623</v>
      </c>
      <c r="D128" s="193">
        <f>Раздел2!F129</f>
        <v>0</v>
      </c>
      <c r="E128" s="193">
        <f t="shared" si="12"/>
        <v>0</v>
      </c>
      <c r="F128" s="193">
        <f t="shared" si="13"/>
        <v>0</v>
      </c>
      <c r="G128" s="193">
        <f t="shared" si="14"/>
        <v>0</v>
      </c>
      <c r="H128" s="193">
        <f t="shared" si="15"/>
        <v>0</v>
      </c>
      <c r="I128" s="193">
        <f t="shared" si="16"/>
        <v>0</v>
      </c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  <c r="AF128" s="192"/>
      <c r="AG128" s="192"/>
      <c r="AH128" s="192"/>
      <c r="AK128" s="38">
        <f>Раздел2!D129</f>
        <v>0</v>
      </c>
    </row>
    <row r="129" spans="2:37" ht="15.75" customHeight="1" x14ac:dyDescent="0.25">
      <c r="B129" s="127" t="s">
        <v>311</v>
      </c>
      <c r="C129" s="64" t="s">
        <v>624</v>
      </c>
      <c r="D129" s="193">
        <f>Раздел2!F130</f>
        <v>0</v>
      </c>
      <c r="E129" s="193">
        <f t="shared" si="12"/>
        <v>0</v>
      </c>
      <c r="F129" s="193">
        <f t="shared" si="13"/>
        <v>0</v>
      </c>
      <c r="G129" s="193">
        <f t="shared" si="14"/>
        <v>0</v>
      </c>
      <c r="H129" s="193">
        <f t="shared" si="15"/>
        <v>0</v>
      </c>
      <c r="I129" s="193">
        <f t="shared" si="16"/>
        <v>0</v>
      </c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  <c r="AF129" s="192"/>
      <c r="AG129" s="192"/>
      <c r="AH129" s="192"/>
      <c r="AK129" s="38">
        <f>Раздел2!D130</f>
        <v>0</v>
      </c>
    </row>
    <row r="130" spans="2:37" ht="15.75" customHeight="1" x14ac:dyDescent="0.25">
      <c r="B130" s="126" t="s">
        <v>511</v>
      </c>
      <c r="C130" s="64" t="s">
        <v>625</v>
      </c>
      <c r="D130" s="193">
        <f>Раздел2!F131</f>
        <v>32</v>
      </c>
      <c r="E130" s="193">
        <f t="shared" si="12"/>
        <v>4</v>
      </c>
      <c r="F130" s="193">
        <f t="shared" si="13"/>
        <v>1</v>
      </c>
      <c r="G130" s="193">
        <f t="shared" si="14"/>
        <v>1</v>
      </c>
      <c r="H130" s="193">
        <f t="shared" si="15"/>
        <v>0</v>
      </c>
      <c r="I130" s="193">
        <f t="shared" si="16"/>
        <v>0</v>
      </c>
      <c r="J130" s="193">
        <f>SUM(J131:J134)</f>
        <v>0</v>
      </c>
      <c r="K130" s="193">
        <f t="shared" ref="K130:AH130" si="22">SUM(K131:K134)</f>
        <v>0</v>
      </c>
      <c r="L130" s="193">
        <f t="shared" si="22"/>
        <v>0</v>
      </c>
      <c r="M130" s="193">
        <f t="shared" si="22"/>
        <v>0</v>
      </c>
      <c r="N130" s="193">
        <f t="shared" si="22"/>
        <v>0</v>
      </c>
      <c r="O130" s="193">
        <f t="shared" si="22"/>
        <v>0</v>
      </c>
      <c r="P130" s="193">
        <f t="shared" si="22"/>
        <v>0</v>
      </c>
      <c r="Q130" s="193">
        <f t="shared" si="22"/>
        <v>0</v>
      </c>
      <c r="R130" s="193">
        <f t="shared" si="22"/>
        <v>0</v>
      </c>
      <c r="S130" s="193">
        <f t="shared" si="22"/>
        <v>0</v>
      </c>
      <c r="T130" s="193">
        <f t="shared" si="22"/>
        <v>0</v>
      </c>
      <c r="U130" s="193">
        <f t="shared" si="22"/>
        <v>0</v>
      </c>
      <c r="V130" s="193">
        <f t="shared" si="22"/>
        <v>0</v>
      </c>
      <c r="W130" s="193">
        <f t="shared" si="22"/>
        <v>0</v>
      </c>
      <c r="X130" s="193">
        <f t="shared" si="22"/>
        <v>0</v>
      </c>
      <c r="Y130" s="193">
        <f t="shared" si="22"/>
        <v>0</v>
      </c>
      <c r="Z130" s="193">
        <f t="shared" si="22"/>
        <v>0</v>
      </c>
      <c r="AA130" s="193">
        <f t="shared" si="22"/>
        <v>0</v>
      </c>
      <c r="AB130" s="193">
        <f t="shared" si="22"/>
        <v>0</v>
      </c>
      <c r="AC130" s="193">
        <f t="shared" si="22"/>
        <v>0</v>
      </c>
      <c r="AD130" s="193">
        <f t="shared" si="22"/>
        <v>4</v>
      </c>
      <c r="AE130" s="193">
        <f t="shared" si="22"/>
        <v>1</v>
      </c>
      <c r="AF130" s="193">
        <f t="shared" si="22"/>
        <v>1</v>
      </c>
      <c r="AG130" s="193">
        <f t="shared" si="22"/>
        <v>0</v>
      </c>
      <c r="AH130" s="193">
        <f t="shared" si="22"/>
        <v>0</v>
      </c>
      <c r="AK130" s="38">
        <f>Раздел2!D131</f>
        <v>1</v>
      </c>
    </row>
    <row r="131" spans="2:37" ht="20.25" customHeight="1" x14ac:dyDescent="0.25">
      <c r="B131" s="127" t="s">
        <v>509</v>
      </c>
      <c r="C131" s="64" t="s">
        <v>626</v>
      </c>
      <c r="D131" s="193">
        <f>Раздел2!F132</f>
        <v>32</v>
      </c>
      <c r="E131" s="193">
        <f t="shared" si="12"/>
        <v>4</v>
      </c>
      <c r="F131" s="193">
        <f t="shared" si="13"/>
        <v>1</v>
      </c>
      <c r="G131" s="193">
        <f t="shared" si="14"/>
        <v>1</v>
      </c>
      <c r="H131" s="193">
        <f t="shared" si="15"/>
        <v>0</v>
      </c>
      <c r="I131" s="193">
        <f t="shared" si="16"/>
        <v>0</v>
      </c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>
        <v>4</v>
      </c>
      <c r="AE131" s="191">
        <v>1</v>
      </c>
      <c r="AF131" s="191">
        <v>1</v>
      </c>
      <c r="AG131" s="191"/>
      <c r="AH131" s="191"/>
      <c r="AK131" s="38">
        <f>Раздел2!D132</f>
        <v>1</v>
      </c>
    </row>
    <row r="132" spans="2:37" ht="15.75" customHeight="1" x14ac:dyDescent="0.25">
      <c r="B132" s="127" t="s">
        <v>489</v>
      </c>
      <c r="C132" s="64" t="s">
        <v>627</v>
      </c>
      <c r="D132" s="193">
        <f>Раздел2!F133</f>
        <v>0</v>
      </c>
      <c r="E132" s="193">
        <f t="shared" si="12"/>
        <v>0</v>
      </c>
      <c r="F132" s="193">
        <f t="shared" si="13"/>
        <v>0</v>
      </c>
      <c r="G132" s="193">
        <f t="shared" si="14"/>
        <v>0</v>
      </c>
      <c r="H132" s="193">
        <f t="shared" si="15"/>
        <v>0</v>
      </c>
      <c r="I132" s="193">
        <f t="shared" si="16"/>
        <v>0</v>
      </c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K132" s="38">
        <f>Раздел2!D133</f>
        <v>0</v>
      </c>
    </row>
    <row r="133" spans="2:37" ht="15.75" customHeight="1" x14ac:dyDescent="0.25">
      <c r="B133" s="127" t="s">
        <v>490</v>
      </c>
      <c r="C133" s="64" t="s">
        <v>628</v>
      </c>
      <c r="D133" s="193">
        <f>Раздел2!F134</f>
        <v>0</v>
      </c>
      <c r="E133" s="193">
        <f t="shared" si="12"/>
        <v>0</v>
      </c>
      <c r="F133" s="193">
        <f t="shared" si="13"/>
        <v>0</v>
      </c>
      <c r="G133" s="193">
        <f t="shared" si="14"/>
        <v>0</v>
      </c>
      <c r="H133" s="193">
        <f t="shared" si="15"/>
        <v>0</v>
      </c>
      <c r="I133" s="193">
        <f t="shared" si="16"/>
        <v>0</v>
      </c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K133" s="38">
        <f>Раздел2!D134</f>
        <v>0</v>
      </c>
    </row>
    <row r="134" spans="2:37" ht="15.75" customHeight="1" x14ac:dyDescent="0.25">
      <c r="B134" s="127" t="s">
        <v>491</v>
      </c>
      <c r="C134" s="64" t="s">
        <v>629</v>
      </c>
      <c r="D134" s="193">
        <f>Раздел2!F135</f>
        <v>0</v>
      </c>
      <c r="E134" s="193">
        <f t="shared" si="12"/>
        <v>0</v>
      </c>
      <c r="F134" s="193">
        <f t="shared" si="13"/>
        <v>0</v>
      </c>
      <c r="G134" s="193">
        <f t="shared" si="14"/>
        <v>0</v>
      </c>
      <c r="H134" s="193">
        <f t="shared" si="15"/>
        <v>0</v>
      </c>
      <c r="I134" s="193">
        <f t="shared" si="16"/>
        <v>0</v>
      </c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K134" s="38">
        <f>Раздел2!D135</f>
        <v>0</v>
      </c>
    </row>
    <row r="135" spans="2:37" ht="15.75" customHeight="1" x14ac:dyDescent="0.25">
      <c r="B135" s="126" t="s">
        <v>49</v>
      </c>
      <c r="C135" s="64" t="s">
        <v>630</v>
      </c>
      <c r="D135" s="193">
        <f>Раздел2!F136</f>
        <v>0</v>
      </c>
      <c r="E135" s="193">
        <f t="shared" si="12"/>
        <v>0</v>
      </c>
      <c r="F135" s="193">
        <f t="shared" si="13"/>
        <v>0</v>
      </c>
      <c r="G135" s="193">
        <f t="shared" si="14"/>
        <v>0</v>
      </c>
      <c r="H135" s="193">
        <f t="shared" si="15"/>
        <v>0</v>
      </c>
      <c r="I135" s="193">
        <f t="shared" si="16"/>
        <v>0</v>
      </c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K135" s="38">
        <f>Раздел2!D136</f>
        <v>0</v>
      </c>
    </row>
    <row r="136" spans="2:37" ht="15.75" customHeight="1" x14ac:dyDescent="0.25">
      <c r="B136" s="126" t="s">
        <v>390</v>
      </c>
      <c r="C136" s="64" t="s">
        <v>631</v>
      </c>
      <c r="D136" s="193">
        <f>Раздел2!F137</f>
        <v>23</v>
      </c>
      <c r="E136" s="193">
        <f t="shared" si="12"/>
        <v>1</v>
      </c>
      <c r="F136" s="193">
        <f t="shared" si="13"/>
        <v>0</v>
      </c>
      <c r="G136" s="193">
        <f t="shared" si="14"/>
        <v>0</v>
      </c>
      <c r="H136" s="193">
        <f t="shared" si="15"/>
        <v>0</v>
      </c>
      <c r="I136" s="193">
        <f t="shared" si="16"/>
        <v>1</v>
      </c>
      <c r="J136" s="193">
        <f>SUM(J137:J141)</f>
        <v>0</v>
      </c>
      <c r="K136" s="193">
        <f t="shared" ref="K136:AH136" si="23">SUM(K137:K141)</f>
        <v>0</v>
      </c>
      <c r="L136" s="193">
        <f t="shared" si="23"/>
        <v>0</v>
      </c>
      <c r="M136" s="193">
        <f t="shared" si="23"/>
        <v>0</v>
      </c>
      <c r="N136" s="193">
        <f t="shared" si="23"/>
        <v>0</v>
      </c>
      <c r="O136" s="193">
        <f t="shared" si="23"/>
        <v>0</v>
      </c>
      <c r="P136" s="193">
        <f t="shared" si="23"/>
        <v>0</v>
      </c>
      <c r="Q136" s="193">
        <f t="shared" si="23"/>
        <v>0</v>
      </c>
      <c r="R136" s="193">
        <f t="shared" si="23"/>
        <v>0</v>
      </c>
      <c r="S136" s="193">
        <f t="shared" si="23"/>
        <v>0</v>
      </c>
      <c r="T136" s="193">
        <f t="shared" si="23"/>
        <v>1</v>
      </c>
      <c r="U136" s="193">
        <f t="shared" si="23"/>
        <v>0</v>
      </c>
      <c r="V136" s="193">
        <f t="shared" si="23"/>
        <v>0</v>
      </c>
      <c r="W136" s="193">
        <f t="shared" si="23"/>
        <v>0</v>
      </c>
      <c r="X136" s="193">
        <f t="shared" si="23"/>
        <v>0</v>
      </c>
      <c r="Y136" s="193">
        <f t="shared" si="23"/>
        <v>0</v>
      </c>
      <c r="Z136" s="193">
        <f t="shared" si="23"/>
        <v>0</v>
      </c>
      <c r="AA136" s="193">
        <f t="shared" si="23"/>
        <v>0</v>
      </c>
      <c r="AB136" s="193">
        <f t="shared" si="23"/>
        <v>0</v>
      </c>
      <c r="AC136" s="193">
        <f t="shared" si="23"/>
        <v>0</v>
      </c>
      <c r="AD136" s="193">
        <f t="shared" si="23"/>
        <v>0</v>
      </c>
      <c r="AE136" s="193">
        <f t="shared" si="23"/>
        <v>0</v>
      </c>
      <c r="AF136" s="193">
        <f t="shared" si="23"/>
        <v>0</v>
      </c>
      <c r="AG136" s="193">
        <f t="shared" si="23"/>
        <v>0</v>
      </c>
      <c r="AH136" s="193">
        <f t="shared" si="23"/>
        <v>1</v>
      </c>
      <c r="AK136" s="38">
        <f>Раздел2!D137</f>
        <v>1</v>
      </c>
    </row>
    <row r="137" spans="2:37" ht="21.75" customHeight="1" x14ac:dyDescent="0.25">
      <c r="B137" s="127" t="s">
        <v>423</v>
      </c>
      <c r="C137" s="64" t="s">
        <v>632</v>
      </c>
      <c r="D137" s="193">
        <f>Раздел2!F138</f>
        <v>0</v>
      </c>
      <c r="E137" s="193">
        <f t="shared" ref="E137:E200" si="24">J137+O137+T137+Y137+AD137</f>
        <v>0</v>
      </c>
      <c r="F137" s="193">
        <f t="shared" ref="F137:F200" si="25">SUM(K137,P137,U137,Z137,AE137)</f>
        <v>0</v>
      </c>
      <c r="G137" s="193">
        <f t="shared" ref="G137:G200" si="26">SUM(L137,Q137,V137,AA137,AF137)</f>
        <v>0</v>
      </c>
      <c r="H137" s="193">
        <f t="shared" ref="H137:H200" si="27">SUM(M137,R137,W137,AB137,AG137)</f>
        <v>0</v>
      </c>
      <c r="I137" s="193">
        <f t="shared" ref="I137:I200" si="28">SUM(N137,S137,X137,AC137,AH137)</f>
        <v>0</v>
      </c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192"/>
      <c r="AK137" s="38">
        <f>Раздел2!D138</f>
        <v>0</v>
      </c>
    </row>
    <row r="138" spans="2:37" ht="15.75" customHeight="1" x14ac:dyDescent="0.25">
      <c r="B138" s="127" t="s">
        <v>335</v>
      </c>
      <c r="C138" s="64" t="s">
        <v>633</v>
      </c>
      <c r="D138" s="193">
        <f>Раздел2!F139</f>
        <v>23</v>
      </c>
      <c r="E138" s="193">
        <f t="shared" si="24"/>
        <v>1</v>
      </c>
      <c r="F138" s="193">
        <f t="shared" si="25"/>
        <v>0</v>
      </c>
      <c r="G138" s="193">
        <f t="shared" si="26"/>
        <v>0</v>
      </c>
      <c r="H138" s="193">
        <f t="shared" si="27"/>
        <v>0</v>
      </c>
      <c r="I138" s="193">
        <f t="shared" si="28"/>
        <v>1</v>
      </c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>
        <v>1</v>
      </c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1">
        <v>1</v>
      </c>
      <c r="AK138" s="38">
        <f>Раздел2!D139</f>
        <v>1</v>
      </c>
    </row>
    <row r="139" spans="2:37" ht="15.75" customHeight="1" x14ac:dyDescent="0.25">
      <c r="B139" s="127" t="s">
        <v>750</v>
      </c>
      <c r="C139" s="64" t="s">
        <v>634</v>
      </c>
      <c r="D139" s="193">
        <f>Раздел2!F140</f>
        <v>0</v>
      </c>
      <c r="E139" s="193">
        <f t="shared" si="24"/>
        <v>0</v>
      </c>
      <c r="F139" s="193">
        <f t="shared" si="25"/>
        <v>0</v>
      </c>
      <c r="G139" s="193">
        <f t="shared" si="26"/>
        <v>0</v>
      </c>
      <c r="H139" s="193">
        <f t="shared" si="27"/>
        <v>0</v>
      </c>
      <c r="I139" s="193">
        <f t="shared" si="28"/>
        <v>0</v>
      </c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K139" s="38">
        <f>Раздел2!D140</f>
        <v>0</v>
      </c>
    </row>
    <row r="140" spans="2:37" ht="15.75" customHeight="1" x14ac:dyDescent="0.25">
      <c r="B140" s="127" t="s">
        <v>336</v>
      </c>
      <c r="C140" s="64" t="s">
        <v>635</v>
      </c>
      <c r="D140" s="193">
        <f>Раздел2!F141</f>
        <v>0</v>
      </c>
      <c r="E140" s="193">
        <f t="shared" si="24"/>
        <v>0</v>
      </c>
      <c r="F140" s="193">
        <f t="shared" si="25"/>
        <v>0</v>
      </c>
      <c r="G140" s="193">
        <f t="shared" si="26"/>
        <v>0</v>
      </c>
      <c r="H140" s="193">
        <f t="shared" si="27"/>
        <v>0</v>
      </c>
      <c r="I140" s="193">
        <f t="shared" si="28"/>
        <v>0</v>
      </c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192"/>
      <c r="AF140" s="192"/>
      <c r="AG140" s="192"/>
      <c r="AH140" s="192"/>
      <c r="AK140" s="38">
        <f>Раздел2!D141</f>
        <v>0</v>
      </c>
    </row>
    <row r="141" spans="2:37" ht="15.75" customHeight="1" x14ac:dyDescent="0.25">
      <c r="B141" s="127" t="s">
        <v>337</v>
      </c>
      <c r="C141" s="64" t="s">
        <v>636</v>
      </c>
      <c r="D141" s="193">
        <f>Раздел2!F142</f>
        <v>0</v>
      </c>
      <c r="E141" s="193">
        <f t="shared" si="24"/>
        <v>0</v>
      </c>
      <c r="F141" s="193">
        <f t="shared" si="25"/>
        <v>0</v>
      </c>
      <c r="G141" s="193">
        <f t="shared" si="26"/>
        <v>0</v>
      </c>
      <c r="H141" s="193">
        <f t="shared" si="27"/>
        <v>0</v>
      </c>
      <c r="I141" s="193">
        <f t="shared" si="28"/>
        <v>0</v>
      </c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K141" s="38">
        <f>Раздел2!D142</f>
        <v>0</v>
      </c>
    </row>
    <row r="142" spans="2:37" ht="15.75" customHeight="1" x14ac:dyDescent="0.25">
      <c r="B142" s="126" t="s">
        <v>267</v>
      </c>
      <c r="C142" s="64" t="s">
        <v>637</v>
      </c>
      <c r="D142" s="193">
        <f>Раздел2!F143</f>
        <v>0</v>
      </c>
      <c r="E142" s="193">
        <f t="shared" si="24"/>
        <v>0</v>
      </c>
      <c r="F142" s="193">
        <f t="shared" si="25"/>
        <v>0</v>
      </c>
      <c r="G142" s="193">
        <f t="shared" si="26"/>
        <v>0</v>
      </c>
      <c r="H142" s="193">
        <f t="shared" si="27"/>
        <v>0</v>
      </c>
      <c r="I142" s="193">
        <f t="shared" si="28"/>
        <v>0</v>
      </c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K142" s="38">
        <f>Раздел2!D143</f>
        <v>0</v>
      </c>
    </row>
    <row r="143" spans="2:37" ht="15.75" customHeight="1" x14ac:dyDescent="0.25">
      <c r="B143" s="126" t="s">
        <v>268</v>
      </c>
      <c r="C143" s="64" t="s">
        <v>638</v>
      </c>
      <c r="D143" s="193">
        <f>Раздел2!F144</f>
        <v>0</v>
      </c>
      <c r="E143" s="193">
        <f t="shared" si="24"/>
        <v>0</v>
      </c>
      <c r="F143" s="193">
        <f t="shared" si="25"/>
        <v>0</v>
      </c>
      <c r="G143" s="193">
        <f t="shared" si="26"/>
        <v>0</v>
      </c>
      <c r="H143" s="193">
        <f t="shared" si="27"/>
        <v>0</v>
      </c>
      <c r="I143" s="193">
        <f t="shared" si="28"/>
        <v>0</v>
      </c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K143" s="38">
        <f>Раздел2!D144</f>
        <v>0</v>
      </c>
    </row>
    <row r="144" spans="2:37" ht="15.75" customHeight="1" x14ac:dyDescent="0.25">
      <c r="B144" s="126" t="s">
        <v>269</v>
      </c>
      <c r="C144" s="64" t="s">
        <v>639</v>
      </c>
      <c r="D144" s="193">
        <f>Раздел2!F145</f>
        <v>0</v>
      </c>
      <c r="E144" s="193">
        <f t="shared" si="24"/>
        <v>0</v>
      </c>
      <c r="F144" s="193">
        <f t="shared" si="25"/>
        <v>0</v>
      </c>
      <c r="G144" s="193">
        <f t="shared" si="26"/>
        <v>0</v>
      </c>
      <c r="H144" s="193">
        <f t="shared" si="27"/>
        <v>0</v>
      </c>
      <c r="I144" s="193">
        <f t="shared" si="28"/>
        <v>0</v>
      </c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K144" s="38">
        <f>Раздел2!D145</f>
        <v>0</v>
      </c>
    </row>
    <row r="145" spans="2:37" ht="15.75" customHeight="1" x14ac:dyDescent="0.25">
      <c r="B145" s="126" t="s">
        <v>391</v>
      </c>
      <c r="C145" s="64" t="s">
        <v>640</v>
      </c>
      <c r="D145" s="193">
        <f>Раздел2!F146</f>
        <v>0</v>
      </c>
      <c r="E145" s="193">
        <f t="shared" si="24"/>
        <v>0</v>
      </c>
      <c r="F145" s="193">
        <f t="shared" si="25"/>
        <v>0</v>
      </c>
      <c r="G145" s="193">
        <f t="shared" si="26"/>
        <v>0</v>
      </c>
      <c r="H145" s="193">
        <f t="shared" si="27"/>
        <v>0</v>
      </c>
      <c r="I145" s="193">
        <f t="shared" si="28"/>
        <v>0</v>
      </c>
      <c r="J145" s="193">
        <f>SUM(J146:J149)</f>
        <v>0</v>
      </c>
      <c r="K145" s="193">
        <f t="shared" ref="K145:AH145" si="29">SUM(K146:K149)</f>
        <v>0</v>
      </c>
      <c r="L145" s="193">
        <f t="shared" si="29"/>
        <v>0</v>
      </c>
      <c r="M145" s="193">
        <f t="shared" si="29"/>
        <v>0</v>
      </c>
      <c r="N145" s="193">
        <f t="shared" si="29"/>
        <v>0</v>
      </c>
      <c r="O145" s="193">
        <f t="shared" si="29"/>
        <v>0</v>
      </c>
      <c r="P145" s="193">
        <f t="shared" si="29"/>
        <v>0</v>
      </c>
      <c r="Q145" s="193">
        <f t="shared" si="29"/>
        <v>0</v>
      </c>
      <c r="R145" s="193">
        <f t="shared" si="29"/>
        <v>0</v>
      </c>
      <c r="S145" s="193">
        <f t="shared" si="29"/>
        <v>0</v>
      </c>
      <c r="T145" s="193">
        <f t="shared" si="29"/>
        <v>0</v>
      </c>
      <c r="U145" s="193">
        <f t="shared" si="29"/>
        <v>0</v>
      </c>
      <c r="V145" s="193">
        <f t="shared" si="29"/>
        <v>0</v>
      </c>
      <c r="W145" s="193">
        <f t="shared" si="29"/>
        <v>0</v>
      </c>
      <c r="X145" s="193">
        <f t="shared" si="29"/>
        <v>0</v>
      </c>
      <c r="Y145" s="193">
        <f t="shared" si="29"/>
        <v>0</v>
      </c>
      <c r="Z145" s="193">
        <f t="shared" si="29"/>
        <v>0</v>
      </c>
      <c r="AA145" s="193">
        <f t="shared" si="29"/>
        <v>0</v>
      </c>
      <c r="AB145" s="193">
        <f t="shared" si="29"/>
        <v>0</v>
      </c>
      <c r="AC145" s="193">
        <f t="shared" si="29"/>
        <v>0</v>
      </c>
      <c r="AD145" s="193">
        <f t="shared" si="29"/>
        <v>0</v>
      </c>
      <c r="AE145" s="193">
        <f t="shared" si="29"/>
        <v>0</v>
      </c>
      <c r="AF145" s="193">
        <f t="shared" si="29"/>
        <v>0</v>
      </c>
      <c r="AG145" s="193">
        <f t="shared" si="29"/>
        <v>0</v>
      </c>
      <c r="AH145" s="193">
        <f t="shared" si="29"/>
        <v>0</v>
      </c>
      <c r="AK145" s="38">
        <f>Раздел2!D146</f>
        <v>0</v>
      </c>
    </row>
    <row r="146" spans="2:37" ht="21" customHeight="1" x14ac:dyDescent="0.25">
      <c r="B146" s="127" t="s">
        <v>424</v>
      </c>
      <c r="C146" s="64" t="s">
        <v>641</v>
      </c>
      <c r="D146" s="193">
        <f>Раздел2!F147</f>
        <v>0</v>
      </c>
      <c r="E146" s="193">
        <f t="shared" si="24"/>
        <v>0</v>
      </c>
      <c r="F146" s="193">
        <f t="shared" si="25"/>
        <v>0</v>
      </c>
      <c r="G146" s="193">
        <f t="shared" si="26"/>
        <v>0</v>
      </c>
      <c r="H146" s="193">
        <f t="shared" si="27"/>
        <v>0</v>
      </c>
      <c r="I146" s="193">
        <f t="shared" si="28"/>
        <v>0</v>
      </c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K146" s="38">
        <f>Раздел2!D147</f>
        <v>0</v>
      </c>
    </row>
    <row r="147" spans="2:37" ht="15.75" customHeight="1" x14ac:dyDescent="0.25">
      <c r="B147" s="127" t="s">
        <v>293</v>
      </c>
      <c r="C147" s="64" t="s">
        <v>642</v>
      </c>
      <c r="D147" s="193">
        <f>Раздел2!F148</f>
        <v>0</v>
      </c>
      <c r="E147" s="193">
        <f t="shared" si="24"/>
        <v>0</v>
      </c>
      <c r="F147" s="193">
        <f t="shared" si="25"/>
        <v>0</v>
      </c>
      <c r="G147" s="193">
        <f t="shared" si="26"/>
        <v>0</v>
      </c>
      <c r="H147" s="193">
        <f t="shared" si="27"/>
        <v>0</v>
      </c>
      <c r="I147" s="193">
        <f t="shared" si="28"/>
        <v>0</v>
      </c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K147" s="38">
        <f>Раздел2!D148</f>
        <v>0</v>
      </c>
    </row>
    <row r="148" spans="2:37" ht="15" customHeight="1" x14ac:dyDescent="0.25">
      <c r="B148" s="127" t="s">
        <v>294</v>
      </c>
      <c r="C148" s="64" t="s">
        <v>643</v>
      </c>
      <c r="D148" s="193">
        <f>Раздел2!F149</f>
        <v>0</v>
      </c>
      <c r="E148" s="193">
        <f t="shared" si="24"/>
        <v>0</v>
      </c>
      <c r="F148" s="193">
        <f t="shared" si="25"/>
        <v>0</v>
      </c>
      <c r="G148" s="193">
        <f t="shared" si="26"/>
        <v>0</v>
      </c>
      <c r="H148" s="193">
        <f t="shared" si="27"/>
        <v>0</v>
      </c>
      <c r="I148" s="193">
        <f t="shared" si="28"/>
        <v>0</v>
      </c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K148" s="38">
        <f>Раздел2!D149</f>
        <v>0</v>
      </c>
    </row>
    <row r="149" spans="2:37" ht="15" customHeight="1" x14ac:dyDescent="0.25">
      <c r="B149" s="127" t="s">
        <v>510</v>
      </c>
      <c r="C149" s="64" t="s">
        <v>644</v>
      </c>
      <c r="D149" s="193">
        <f>Раздел2!F150</f>
        <v>0</v>
      </c>
      <c r="E149" s="193">
        <f t="shared" si="24"/>
        <v>0</v>
      </c>
      <c r="F149" s="193">
        <f t="shared" si="25"/>
        <v>0</v>
      </c>
      <c r="G149" s="193">
        <f t="shared" si="26"/>
        <v>0</v>
      </c>
      <c r="H149" s="193">
        <f t="shared" si="27"/>
        <v>0</v>
      </c>
      <c r="I149" s="193">
        <f t="shared" si="28"/>
        <v>0</v>
      </c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B149" s="192"/>
      <c r="AC149" s="192"/>
      <c r="AD149" s="192"/>
      <c r="AE149" s="192"/>
      <c r="AF149" s="192"/>
      <c r="AG149" s="192"/>
      <c r="AH149" s="192"/>
      <c r="AK149" s="38">
        <f>Раздел2!D150</f>
        <v>0</v>
      </c>
    </row>
    <row r="150" spans="2:37" ht="15" customHeight="1" x14ac:dyDescent="0.25">
      <c r="B150" s="126" t="s">
        <v>492</v>
      </c>
      <c r="C150" s="64" t="s">
        <v>645</v>
      </c>
      <c r="D150" s="193">
        <f>Раздел2!F151</f>
        <v>0</v>
      </c>
      <c r="E150" s="193">
        <f t="shared" si="24"/>
        <v>0</v>
      </c>
      <c r="F150" s="193">
        <f t="shared" si="25"/>
        <v>0</v>
      </c>
      <c r="G150" s="193">
        <f t="shared" si="26"/>
        <v>0</v>
      </c>
      <c r="H150" s="193">
        <f t="shared" si="27"/>
        <v>0</v>
      </c>
      <c r="I150" s="193">
        <f t="shared" si="28"/>
        <v>0</v>
      </c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B150" s="192"/>
      <c r="AC150" s="192"/>
      <c r="AD150" s="192"/>
      <c r="AE150" s="192"/>
      <c r="AF150" s="192"/>
      <c r="AG150" s="192"/>
      <c r="AH150" s="192"/>
      <c r="AK150" s="38">
        <f>Раздел2!D151</f>
        <v>0</v>
      </c>
    </row>
    <row r="151" spans="2:37" ht="15" customHeight="1" x14ac:dyDescent="0.25">
      <c r="B151" s="126" t="s">
        <v>493</v>
      </c>
      <c r="C151" s="64" t="s">
        <v>646</v>
      </c>
      <c r="D151" s="193">
        <f>Раздел2!F152</f>
        <v>0</v>
      </c>
      <c r="E151" s="193">
        <f t="shared" si="24"/>
        <v>0</v>
      </c>
      <c r="F151" s="193">
        <f t="shared" si="25"/>
        <v>0</v>
      </c>
      <c r="G151" s="193">
        <f t="shared" si="26"/>
        <v>0</v>
      </c>
      <c r="H151" s="193">
        <f t="shared" si="27"/>
        <v>0</v>
      </c>
      <c r="I151" s="193">
        <f t="shared" si="28"/>
        <v>0</v>
      </c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192"/>
      <c r="AF151" s="192"/>
      <c r="AG151" s="192"/>
      <c r="AH151" s="192"/>
      <c r="AK151" s="38">
        <f>Раздел2!D152</f>
        <v>0</v>
      </c>
    </row>
    <row r="152" spans="2:37" ht="15" customHeight="1" x14ac:dyDescent="0.25">
      <c r="B152" s="126" t="s">
        <v>50</v>
      </c>
      <c r="C152" s="64" t="s">
        <v>647</v>
      </c>
      <c r="D152" s="193">
        <f>Раздел2!F153</f>
        <v>0</v>
      </c>
      <c r="E152" s="193">
        <f t="shared" si="24"/>
        <v>0</v>
      </c>
      <c r="F152" s="193">
        <f t="shared" si="25"/>
        <v>0</v>
      </c>
      <c r="G152" s="193">
        <f t="shared" si="26"/>
        <v>0</v>
      </c>
      <c r="H152" s="193">
        <f t="shared" si="27"/>
        <v>0</v>
      </c>
      <c r="I152" s="193">
        <f t="shared" si="28"/>
        <v>0</v>
      </c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B152" s="192"/>
      <c r="AC152" s="192"/>
      <c r="AD152" s="192"/>
      <c r="AE152" s="192"/>
      <c r="AF152" s="192"/>
      <c r="AG152" s="192"/>
      <c r="AH152" s="192"/>
      <c r="AK152" s="38">
        <f>Раздел2!D153</f>
        <v>0</v>
      </c>
    </row>
    <row r="153" spans="2:37" ht="15" customHeight="1" x14ac:dyDescent="0.25">
      <c r="B153" s="126" t="s">
        <v>270</v>
      </c>
      <c r="C153" s="64" t="s">
        <v>648</v>
      </c>
      <c r="D153" s="193">
        <f>Раздел2!F154</f>
        <v>0</v>
      </c>
      <c r="E153" s="193">
        <f t="shared" si="24"/>
        <v>0</v>
      </c>
      <c r="F153" s="193">
        <f t="shared" si="25"/>
        <v>0</v>
      </c>
      <c r="G153" s="193">
        <f t="shared" si="26"/>
        <v>0</v>
      </c>
      <c r="H153" s="193">
        <f t="shared" si="27"/>
        <v>0</v>
      </c>
      <c r="I153" s="193">
        <f t="shared" si="28"/>
        <v>0</v>
      </c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B153" s="192"/>
      <c r="AC153" s="192"/>
      <c r="AD153" s="192"/>
      <c r="AE153" s="192"/>
      <c r="AF153" s="192"/>
      <c r="AG153" s="192"/>
      <c r="AH153" s="192"/>
      <c r="AK153" s="38">
        <f>Раздел2!D154</f>
        <v>0</v>
      </c>
    </row>
    <row r="154" spans="2:37" ht="15" customHeight="1" x14ac:dyDescent="0.25">
      <c r="B154" s="126" t="s">
        <v>271</v>
      </c>
      <c r="C154" s="64" t="s">
        <v>649</v>
      </c>
      <c r="D154" s="193">
        <f>Раздел2!F155</f>
        <v>0</v>
      </c>
      <c r="E154" s="193">
        <f t="shared" si="24"/>
        <v>0</v>
      </c>
      <c r="F154" s="193">
        <f t="shared" si="25"/>
        <v>0</v>
      </c>
      <c r="G154" s="193">
        <f t="shared" si="26"/>
        <v>0</v>
      </c>
      <c r="H154" s="193">
        <f t="shared" si="27"/>
        <v>0</v>
      </c>
      <c r="I154" s="193">
        <f t="shared" si="28"/>
        <v>0</v>
      </c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2"/>
      <c r="AD154" s="192"/>
      <c r="AE154" s="192"/>
      <c r="AF154" s="192"/>
      <c r="AG154" s="192"/>
      <c r="AH154" s="192"/>
      <c r="AK154" s="38">
        <f>Раздел2!D155</f>
        <v>0</v>
      </c>
    </row>
    <row r="155" spans="2:37" ht="15" customHeight="1" x14ac:dyDescent="0.25">
      <c r="B155" s="126" t="s">
        <v>51</v>
      </c>
      <c r="C155" s="64" t="s">
        <v>650</v>
      </c>
      <c r="D155" s="193">
        <f>Раздел2!F156</f>
        <v>0</v>
      </c>
      <c r="E155" s="193">
        <f t="shared" si="24"/>
        <v>0</v>
      </c>
      <c r="F155" s="193">
        <f t="shared" si="25"/>
        <v>0</v>
      </c>
      <c r="G155" s="193">
        <f t="shared" si="26"/>
        <v>0</v>
      </c>
      <c r="H155" s="193">
        <f t="shared" si="27"/>
        <v>0</v>
      </c>
      <c r="I155" s="193">
        <f t="shared" si="28"/>
        <v>0</v>
      </c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B155" s="192"/>
      <c r="AC155" s="192"/>
      <c r="AD155" s="192"/>
      <c r="AE155" s="192"/>
      <c r="AF155" s="192"/>
      <c r="AG155" s="192"/>
      <c r="AH155" s="192"/>
      <c r="AK155" s="38">
        <f>Раздел2!D156</f>
        <v>0</v>
      </c>
    </row>
    <row r="156" spans="2:37" ht="15" customHeight="1" x14ac:dyDescent="0.25">
      <c r="B156" s="126" t="s">
        <v>272</v>
      </c>
      <c r="C156" s="64" t="s">
        <v>651</v>
      </c>
      <c r="D156" s="193">
        <f>Раздел2!F157</f>
        <v>0</v>
      </c>
      <c r="E156" s="193">
        <f t="shared" si="24"/>
        <v>0</v>
      </c>
      <c r="F156" s="193">
        <f t="shared" si="25"/>
        <v>0</v>
      </c>
      <c r="G156" s="193">
        <f t="shared" si="26"/>
        <v>0</v>
      </c>
      <c r="H156" s="193">
        <f t="shared" si="27"/>
        <v>0</v>
      </c>
      <c r="I156" s="193">
        <f t="shared" si="28"/>
        <v>0</v>
      </c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B156" s="192"/>
      <c r="AC156" s="192"/>
      <c r="AD156" s="192"/>
      <c r="AE156" s="192"/>
      <c r="AF156" s="192"/>
      <c r="AG156" s="192"/>
      <c r="AH156" s="192"/>
      <c r="AK156" s="38">
        <f>Раздел2!D157</f>
        <v>0</v>
      </c>
    </row>
    <row r="157" spans="2:37" ht="15" customHeight="1" x14ac:dyDescent="0.25">
      <c r="B157" s="126" t="s">
        <v>52</v>
      </c>
      <c r="C157" s="64" t="s">
        <v>652</v>
      </c>
      <c r="D157" s="193">
        <f>Раздел2!F158</f>
        <v>0</v>
      </c>
      <c r="E157" s="193">
        <f t="shared" si="24"/>
        <v>0</v>
      </c>
      <c r="F157" s="193">
        <f t="shared" si="25"/>
        <v>0</v>
      </c>
      <c r="G157" s="193">
        <f t="shared" si="26"/>
        <v>0</v>
      </c>
      <c r="H157" s="193">
        <f t="shared" si="27"/>
        <v>0</v>
      </c>
      <c r="I157" s="193">
        <f t="shared" si="28"/>
        <v>0</v>
      </c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  <c r="AK157" s="38">
        <f>Раздел2!D158</f>
        <v>0</v>
      </c>
    </row>
    <row r="158" spans="2:37" ht="15" customHeight="1" x14ac:dyDescent="0.25">
      <c r="B158" s="126" t="s">
        <v>53</v>
      </c>
      <c r="C158" s="64" t="s">
        <v>653</v>
      </c>
      <c r="D158" s="193">
        <f>Раздел2!F159</f>
        <v>0</v>
      </c>
      <c r="E158" s="193">
        <f t="shared" si="24"/>
        <v>0</v>
      </c>
      <c r="F158" s="193">
        <f t="shared" si="25"/>
        <v>0</v>
      </c>
      <c r="G158" s="193">
        <f t="shared" si="26"/>
        <v>0</v>
      </c>
      <c r="H158" s="193">
        <f t="shared" si="27"/>
        <v>0</v>
      </c>
      <c r="I158" s="193">
        <f t="shared" si="28"/>
        <v>0</v>
      </c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2"/>
      <c r="AK158" s="38">
        <f>Раздел2!D159</f>
        <v>0</v>
      </c>
    </row>
    <row r="159" spans="2:37" ht="15" customHeight="1" x14ac:dyDescent="0.25">
      <c r="B159" s="126" t="s">
        <v>494</v>
      </c>
      <c r="C159" s="64" t="s">
        <v>654</v>
      </c>
      <c r="D159" s="193">
        <f>Раздел2!F160</f>
        <v>0</v>
      </c>
      <c r="E159" s="193">
        <f t="shared" si="24"/>
        <v>0</v>
      </c>
      <c r="F159" s="193">
        <f t="shared" si="25"/>
        <v>0</v>
      </c>
      <c r="G159" s="193">
        <f t="shared" si="26"/>
        <v>0</v>
      </c>
      <c r="H159" s="193">
        <f t="shared" si="27"/>
        <v>0</v>
      </c>
      <c r="I159" s="193">
        <f t="shared" si="28"/>
        <v>0</v>
      </c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B159" s="192"/>
      <c r="AC159" s="192"/>
      <c r="AD159" s="192"/>
      <c r="AE159" s="192"/>
      <c r="AF159" s="192"/>
      <c r="AG159" s="192"/>
      <c r="AH159" s="192"/>
      <c r="AK159" s="38">
        <f>Раздел2!D160</f>
        <v>0</v>
      </c>
    </row>
    <row r="160" spans="2:37" ht="15" customHeight="1" x14ac:dyDescent="0.25">
      <c r="B160" s="126" t="s">
        <v>54</v>
      </c>
      <c r="C160" s="64" t="s">
        <v>655</v>
      </c>
      <c r="D160" s="193">
        <f>Раздел2!F161</f>
        <v>0</v>
      </c>
      <c r="E160" s="193">
        <f t="shared" si="24"/>
        <v>0</v>
      </c>
      <c r="F160" s="193">
        <f t="shared" si="25"/>
        <v>0</v>
      </c>
      <c r="G160" s="193">
        <f t="shared" si="26"/>
        <v>0</v>
      </c>
      <c r="H160" s="193">
        <f t="shared" si="27"/>
        <v>0</v>
      </c>
      <c r="I160" s="193">
        <f t="shared" si="28"/>
        <v>0</v>
      </c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B160" s="192"/>
      <c r="AC160" s="192"/>
      <c r="AD160" s="192"/>
      <c r="AE160" s="192"/>
      <c r="AF160" s="192"/>
      <c r="AG160" s="192"/>
      <c r="AH160" s="192"/>
      <c r="AK160" s="38">
        <f>Раздел2!D161</f>
        <v>0</v>
      </c>
    </row>
    <row r="161" spans="2:37" ht="15" customHeight="1" x14ac:dyDescent="0.25">
      <c r="B161" s="126" t="s">
        <v>55</v>
      </c>
      <c r="C161" s="64" t="s">
        <v>656</v>
      </c>
      <c r="D161" s="193">
        <f>Раздел2!F162</f>
        <v>0</v>
      </c>
      <c r="E161" s="193">
        <f t="shared" si="24"/>
        <v>0</v>
      </c>
      <c r="F161" s="193">
        <f t="shared" si="25"/>
        <v>0</v>
      </c>
      <c r="G161" s="193">
        <f t="shared" si="26"/>
        <v>0</v>
      </c>
      <c r="H161" s="193">
        <f t="shared" si="27"/>
        <v>0</v>
      </c>
      <c r="I161" s="193">
        <f t="shared" si="28"/>
        <v>0</v>
      </c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B161" s="192"/>
      <c r="AC161" s="192"/>
      <c r="AD161" s="192"/>
      <c r="AE161" s="192"/>
      <c r="AF161" s="192"/>
      <c r="AG161" s="192"/>
      <c r="AH161" s="192"/>
      <c r="AK161" s="38">
        <f>Раздел2!D162</f>
        <v>0</v>
      </c>
    </row>
    <row r="162" spans="2:37" ht="15" customHeight="1" x14ac:dyDescent="0.25">
      <c r="B162" s="126" t="s">
        <v>273</v>
      </c>
      <c r="C162" s="64" t="s">
        <v>657</v>
      </c>
      <c r="D162" s="193">
        <f>Раздел2!F163</f>
        <v>0</v>
      </c>
      <c r="E162" s="193">
        <f t="shared" si="24"/>
        <v>0</v>
      </c>
      <c r="F162" s="193">
        <f t="shared" si="25"/>
        <v>0</v>
      </c>
      <c r="G162" s="193">
        <f t="shared" si="26"/>
        <v>0</v>
      </c>
      <c r="H162" s="193">
        <f t="shared" si="27"/>
        <v>0</v>
      </c>
      <c r="I162" s="193">
        <f t="shared" si="28"/>
        <v>0</v>
      </c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B162" s="192"/>
      <c r="AC162" s="192"/>
      <c r="AD162" s="192"/>
      <c r="AE162" s="192"/>
      <c r="AF162" s="192"/>
      <c r="AG162" s="192"/>
      <c r="AH162" s="192"/>
      <c r="AK162" s="38">
        <f>Раздел2!D163</f>
        <v>0</v>
      </c>
    </row>
    <row r="163" spans="2:37" ht="15" customHeight="1" x14ac:dyDescent="0.25">
      <c r="B163" s="126" t="s">
        <v>495</v>
      </c>
      <c r="C163" s="64" t="s">
        <v>658</v>
      </c>
      <c r="D163" s="193">
        <f>Раздел2!F164</f>
        <v>0</v>
      </c>
      <c r="E163" s="193">
        <f t="shared" si="24"/>
        <v>0</v>
      </c>
      <c r="F163" s="193">
        <f t="shared" si="25"/>
        <v>0</v>
      </c>
      <c r="G163" s="193">
        <f t="shared" si="26"/>
        <v>0</v>
      </c>
      <c r="H163" s="193">
        <f t="shared" si="27"/>
        <v>0</v>
      </c>
      <c r="I163" s="193">
        <f t="shared" si="28"/>
        <v>0</v>
      </c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K163" s="38">
        <f>Раздел2!D164</f>
        <v>0</v>
      </c>
    </row>
    <row r="164" spans="2:37" ht="15" customHeight="1" x14ac:dyDescent="0.25">
      <c r="B164" s="126" t="s">
        <v>770</v>
      </c>
      <c r="C164" s="64" t="s">
        <v>659</v>
      </c>
      <c r="D164" s="193">
        <f>Раздел2!F165</f>
        <v>0</v>
      </c>
      <c r="E164" s="193">
        <f t="shared" si="24"/>
        <v>0</v>
      </c>
      <c r="F164" s="193">
        <f t="shared" si="25"/>
        <v>0</v>
      </c>
      <c r="G164" s="193">
        <f t="shared" si="26"/>
        <v>0</v>
      </c>
      <c r="H164" s="193">
        <f t="shared" si="27"/>
        <v>0</v>
      </c>
      <c r="I164" s="193">
        <f t="shared" si="28"/>
        <v>0</v>
      </c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B164" s="192"/>
      <c r="AC164" s="192"/>
      <c r="AD164" s="192"/>
      <c r="AE164" s="192"/>
      <c r="AF164" s="192"/>
      <c r="AG164" s="192"/>
      <c r="AH164" s="192"/>
      <c r="AK164" s="38">
        <f>Раздел2!D165</f>
        <v>0</v>
      </c>
    </row>
    <row r="165" spans="2:37" ht="15" customHeight="1" x14ac:dyDescent="0.25">
      <c r="B165" s="126" t="s">
        <v>496</v>
      </c>
      <c r="C165" s="64" t="s">
        <v>660</v>
      </c>
      <c r="D165" s="193">
        <f>Раздел2!F166</f>
        <v>0</v>
      </c>
      <c r="E165" s="193">
        <f t="shared" si="24"/>
        <v>0</v>
      </c>
      <c r="F165" s="193">
        <f t="shared" si="25"/>
        <v>0</v>
      </c>
      <c r="G165" s="193">
        <f t="shared" si="26"/>
        <v>0</v>
      </c>
      <c r="H165" s="193">
        <f t="shared" si="27"/>
        <v>0</v>
      </c>
      <c r="I165" s="193">
        <f t="shared" si="28"/>
        <v>0</v>
      </c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B165" s="192"/>
      <c r="AC165" s="192"/>
      <c r="AD165" s="192"/>
      <c r="AE165" s="192"/>
      <c r="AF165" s="192"/>
      <c r="AG165" s="192"/>
      <c r="AH165" s="192"/>
      <c r="AK165" s="38">
        <f>Раздел2!D166</f>
        <v>0</v>
      </c>
    </row>
    <row r="166" spans="2:37" ht="15" customHeight="1" x14ac:dyDescent="0.25">
      <c r="B166" s="126" t="s">
        <v>497</v>
      </c>
      <c r="C166" s="64" t="s">
        <v>661</v>
      </c>
      <c r="D166" s="193">
        <f>Раздел2!F167</f>
        <v>0</v>
      </c>
      <c r="E166" s="193">
        <f t="shared" si="24"/>
        <v>0</v>
      </c>
      <c r="F166" s="193">
        <f t="shared" si="25"/>
        <v>0</v>
      </c>
      <c r="G166" s="193">
        <f t="shared" si="26"/>
        <v>0</v>
      </c>
      <c r="H166" s="193">
        <f t="shared" si="27"/>
        <v>0</v>
      </c>
      <c r="I166" s="193">
        <f t="shared" si="28"/>
        <v>0</v>
      </c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B166" s="192"/>
      <c r="AC166" s="192"/>
      <c r="AD166" s="192"/>
      <c r="AE166" s="192"/>
      <c r="AF166" s="192"/>
      <c r="AG166" s="192"/>
      <c r="AH166" s="192"/>
      <c r="AK166" s="38">
        <f>Раздел2!D167</f>
        <v>0</v>
      </c>
    </row>
    <row r="167" spans="2:37" ht="15" customHeight="1" x14ac:dyDescent="0.25">
      <c r="B167" s="126" t="s">
        <v>498</v>
      </c>
      <c r="C167" s="64" t="s">
        <v>662</v>
      </c>
      <c r="D167" s="193">
        <f>Раздел2!F168</f>
        <v>0</v>
      </c>
      <c r="E167" s="193">
        <f t="shared" si="24"/>
        <v>0</v>
      </c>
      <c r="F167" s="193">
        <f t="shared" si="25"/>
        <v>0</v>
      </c>
      <c r="G167" s="193">
        <f t="shared" si="26"/>
        <v>0</v>
      </c>
      <c r="H167" s="193">
        <f t="shared" si="27"/>
        <v>0</v>
      </c>
      <c r="I167" s="193">
        <f t="shared" si="28"/>
        <v>0</v>
      </c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B167" s="192"/>
      <c r="AC167" s="192"/>
      <c r="AD167" s="192"/>
      <c r="AE167" s="192"/>
      <c r="AF167" s="192"/>
      <c r="AG167" s="192"/>
      <c r="AH167" s="192"/>
      <c r="AK167" s="38">
        <f>Раздел2!D168</f>
        <v>0</v>
      </c>
    </row>
    <row r="168" spans="2:37" ht="15" customHeight="1" x14ac:dyDescent="0.25">
      <c r="B168" s="126" t="s">
        <v>499</v>
      </c>
      <c r="C168" s="64" t="s">
        <v>663</v>
      </c>
      <c r="D168" s="193">
        <f>Раздел2!F169</f>
        <v>0</v>
      </c>
      <c r="E168" s="193">
        <f t="shared" si="24"/>
        <v>0</v>
      </c>
      <c r="F168" s="193">
        <f t="shared" si="25"/>
        <v>0</v>
      </c>
      <c r="G168" s="193">
        <f t="shared" si="26"/>
        <v>0</v>
      </c>
      <c r="H168" s="193">
        <f t="shared" si="27"/>
        <v>0</v>
      </c>
      <c r="I168" s="193">
        <f t="shared" si="28"/>
        <v>0</v>
      </c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B168" s="192"/>
      <c r="AC168" s="192"/>
      <c r="AD168" s="192"/>
      <c r="AE168" s="192"/>
      <c r="AF168" s="192"/>
      <c r="AG168" s="192"/>
      <c r="AH168" s="192"/>
      <c r="AK168" s="38">
        <f>Раздел2!D169</f>
        <v>0</v>
      </c>
    </row>
    <row r="169" spans="2:37" ht="15" customHeight="1" x14ac:dyDescent="0.25">
      <c r="B169" s="126" t="s">
        <v>500</v>
      </c>
      <c r="C169" s="64" t="s">
        <v>664</v>
      </c>
      <c r="D169" s="193">
        <f>Раздел2!F170</f>
        <v>0</v>
      </c>
      <c r="E169" s="193">
        <f t="shared" si="24"/>
        <v>0</v>
      </c>
      <c r="F169" s="193">
        <f t="shared" si="25"/>
        <v>0</v>
      </c>
      <c r="G169" s="193">
        <f t="shared" si="26"/>
        <v>0</v>
      </c>
      <c r="H169" s="193">
        <f t="shared" si="27"/>
        <v>0</v>
      </c>
      <c r="I169" s="193">
        <f t="shared" si="28"/>
        <v>0</v>
      </c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B169" s="192"/>
      <c r="AC169" s="192"/>
      <c r="AD169" s="192"/>
      <c r="AE169" s="192"/>
      <c r="AF169" s="192"/>
      <c r="AG169" s="192"/>
      <c r="AH169" s="192"/>
      <c r="AK169" s="38">
        <f>Раздел2!D170</f>
        <v>0</v>
      </c>
    </row>
    <row r="170" spans="2:37" ht="15" customHeight="1" x14ac:dyDescent="0.25">
      <c r="B170" s="126" t="s">
        <v>501</v>
      </c>
      <c r="C170" s="64" t="s">
        <v>665</v>
      </c>
      <c r="D170" s="193">
        <f>Раздел2!F171</f>
        <v>0</v>
      </c>
      <c r="E170" s="193">
        <f t="shared" si="24"/>
        <v>0</v>
      </c>
      <c r="F170" s="193">
        <f t="shared" si="25"/>
        <v>0</v>
      </c>
      <c r="G170" s="193">
        <f t="shared" si="26"/>
        <v>0</v>
      </c>
      <c r="H170" s="193">
        <f t="shared" si="27"/>
        <v>0</v>
      </c>
      <c r="I170" s="193">
        <f t="shared" si="28"/>
        <v>0</v>
      </c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B170" s="192"/>
      <c r="AC170" s="192"/>
      <c r="AD170" s="192"/>
      <c r="AE170" s="192"/>
      <c r="AF170" s="192"/>
      <c r="AG170" s="192"/>
      <c r="AH170" s="192"/>
      <c r="AK170" s="38">
        <f>Раздел2!D171</f>
        <v>0</v>
      </c>
    </row>
    <row r="171" spans="2:37" ht="15" customHeight="1" x14ac:dyDescent="0.25">
      <c r="B171" s="126" t="s">
        <v>502</v>
      </c>
      <c r="C171" s="64" t="s">
        <v>666</v>
      </c>
      <c r="D171" s="193">
        <f>Раздел2!F172</f>
        <v>0</v>
      </c>
      <c r="E171" s="193">
        <f t="shared" si="24"/>
        <v>0</v>
      </c>
      <c r="F171" s="193">
        <f t="shared" si="25"/>
        <v>0</v>
      </c>
      <c r="G171" s="193">
        <f t="shared" si="26"/>
        <v>0</v>
      </c>
      <c r="H171" s="193">
        <f t="shared" si="27"/>
        <v>0</v>
      </c>
      <c r="I171" s="193">
        <f t="shared" si="28"/>
        <v>0</v>
      </c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B171" s="192"/>
      <c r="AC171" s="192"/>
      <c r="AD171" s="192"/>
      <c r="AE171" s="192"/>
      <c r="AF171" s="192"/>
      <c r="AG171" s="192"/>
      <c r="AH171" s="192"/>
      <c r="AK171" s="38">
        <f>Раздел2!D172</f>
        <v>0</v>
      </c>
    </row>
    <row r="172" spans="2:37" ht="21" customHeight="1" x14ac:dyDescent="0.25">
      <c r="B172" s="126" t="s">
        <v>503</v>
      </c>
      <c r="C172" s="64" t="s">
        <v>667</v>
      </c>
      <c r="D172" s="193">
        <f>Раздел2!F173</f>
        <v>0</v>
      </c>
      <c r="E172" s="193">
        <f t="shared" si="24"/>
        <v>0</v>
      </c>
      <c r="F172" s="193">
        <f t="shared" si="25"/>
        <v>0</v>
      </c>
      <c r="G172" s="193">
        <f t="shared" si="26"/>
        <v>0</v>
      </c>
      <c r="H172" s="193">
        <f t="shared" si="27"/>
        <v>0</v>
      </c>
      <c r="I172" s="193">
        <f t="shared" si="28"/>
        <v>0</v>
      </c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B172" s="192"/>
      <c r="AC172" s="192"/>
      <c r="AD172" s="192"/>
      <c r="AE172" s="192"/>
      <c r="AF172" s="192"/>
      <c r="AG172" s="192"/>
      <c r="AH172" s="192"/>
      <c r="AK172" s="38">
        <f>Раздел2!D173</f>
        <v>0</v>
      </c>
    </row>
    <row r="173" spans="2:37" ht="21" customHeight="1" x14ac:dyDescent="0.25">
      <c r="B173" s="126" t="s">
        <v>504</v>
      </c>
      <c r="C173" s="64" t="s">
        <v>668</v>
      </c>
      <c r="D173" s="193">
        <f>Раздел2!F174</f>
        <v>0</v>
      </c>
      <c r="E173" s="193">
        <f t="shared" si="24"/>
        <v>0</v>
      </c>
      <c r="F173" s="193">
        <f t="shared" si="25"/>
        <v>0</v>
      </c>
      <c r="G173" s="193">
        <f t="shared" si="26"/>
        <v>0</v>
      </c>
      <c r="H173" s="193">
        <f t="shared" si="27"/>
        <v>0</v>
      </c>
      <c r="I173" s="193">
        <f t="shared" si="28"/>
        <v>0</v>
      </c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B173" s="192"/>
      <c r="AC173" s="192"/>
      <c r="AD173" s="192"/>
      <c r="AE173" s="192"/>
      <c r="AF173" s="192"/>
      <c r="AG173" s="192"/>
      <c r="AH173" s="192"/>
      <c r="AK173" s="38">
        <f>Раздел2!D174</f>
        <v>0</v>
      </c>
    </row>
    <row r="174" spans="2:37" ht="15" customHeight="1" x14ac:dyDescent="0.25">
      <c r="B174" s="126" t="s">
        <v>274</v>
      </c>
      <c r="C174" s="64" t="s">
        <v>669</v>
      </c>
      <c r="D174" s="193">
        <f>Раздел2!F175</f>
        <v>0</v>
      </c>
      <c r="E174" s="193">
        <f t="shared" si="24"/>
        <v>0</v>
      </c>
      <c r="F174" s="193">
        <f t="shared" si="25"/>
        <v>0</v>
      </c>
      <c r="G174" s="193">
        <f t="shared" si="26"/>
        <v>0</v>
      </c>
      <c r="H174" s="193">
        <f t="shared" si="27"/>
        <v>0</v>
      </c>
      <c r="I174" s="193">
        <f t="shared" si="28"/>
        <v>0</v>
      </c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B174" s="192"/>
      <c r="AC174" s="192"/>
      <c r="AD174" s="192"/>
      <c r="AE174" s="192"/>
      <c r="AF174" s="192"/>
      <c r="AG174" s="192"/>
      <c r="AH174" s="192"/>
      <c r="AK174" s="38">
        <f>Раздел2!D175</f>
        <v>0</v>
      </c>
    </row>
    <row r="175" spans="2:37" ht="15" customHeight="1" x14ac:dyDescent="0.25">
      <c r="B175" s="126" t="s">
        <v>56</v>
      </c>
      <c r="C175" s="64" t="s">
        <v>670</v>
      </c>
      <c r="D175" s="193">
        <f>Раздел2!F176</f>
        <v>0</v>
      </c>
      <c r="E175" s="193">
        <f t="shared" si="24"/>
        <v>0</v>
      </c>
      <c r="F175" s="193">
        <f t="shared" si="25"/>
        <v>0</v>
      </c>
      <c r="G175" s="193">
        <f t="shared" si="26"/>
        <v>0</v>
      </c>
      <c r="H175" s="193">
        <f t="shared" si="27"/>
        <v>0</v>
      </c>
      <c r="I175" s="193">
        <f t="shared" si="28"/>
        <v>0</v>
      </c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B175" s="192"/>
      <c r="AC175" s="192"/>
      <c r="AD175" s="192"/>
      <c r="AE175" s="192"/>
      <c r="AF175" s="192"/>
      <c r="AG175" s="192"/>
      <c r="AH175" s="192"/>
      <c r="AK175" s="38">
        <f>Раздел2!D176</f>
        <v>0</v>
      </c>
    </row>
    <row r="176" spans="2:37" ht="15" customHeight="1" x14ac:dyDescent="0.25">
      <c r="B176" s="126" t="s">
        <v>57</v>
      </c>
      <c r="C176" s="64" t="s">
        <v>671</v>
      </c>
      <c r="D176" s="193">
        <f>Раздел2!F177</f>
        <v>0</v>
      </c>
      <c r="E176" s="193">
        <f t="shared" si="24"/>
        <v>0</v>
      </c>
      <c r="F176" s="193">
        <f t="shared" si="25"/>
        <v>0</v>
      </c>
      <c r="G176" s="193">
        <f t="shared" si="26"/>
        <v>0</v>
      </c>
      <c r="H176" s="193">
        <f t="shared" si="27"/>
        <v>0</v>
      </c>
      <c r="I176" s="193">
        <f t="shared" si="28"/>
        <v>0</v>
      </c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B176" s="192"/>
      <c r="AC176" s="192"/>
      <c r="AD176" s="192"/>
      <c r="AE176" s="192"/>
      <c r="AF176" s="192"/>
      <c r="AG176" s="192"/>
      <c r="AH176" s="192"/>
      <c r="AK176" s="38">
        <f>Раздел2!D177</f>
        <v>0</v>
      </c>
    </row>
    <row r="177" spans="2:37" ht="15.75" customHeight="1" x14ac:dyDescent="0.25">
      <c r="B177" s="126" t="s">
        <v>58</v>
      </c>
      <c r="C177" s="64" t="s">
        <v>672</v>
      </c>
      <c r="D177" s="193">
        <f>Раздел2!F178</f>
        <v>0</v>
      </c>
      <c r="E177" s="193">
        <f t="shared" si="24"/>
        <v>0</v>
      </c>
      <c r="F177" s="193">
        <f t="shared" si="25"/>
        <v>0</v>
      </c>
      <c r="G177" s="193">
        <f t="shared" si="26"/>
        <v>0</v>
      </c>
      <c r="H177" s="193">
        <f t="shared" si="27"/>
        <v>0</v>
      </c>
      <c r="I177" s="193">
        <f t="shared" si="28"/>
        <v>0</v>
      </c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B177" s="192"/>
      <c r="AC177" s="192"/>
      <c r="AD177" s="192"/>
      <c r="AE177" s="192"/>
      <c r="AF177" s="192"/>
      <c r="AG177" s="192"/>
      <c r="AH177" s="192"/>
      <c r="AK177" s="38">
        <f>Раздел2!D178</f>
        <v>0</v>
      </c>
    </row>
    <row r="178" spans="2:37" ht="15.75" customHeight="1" x14ac:dyDescent="0.25">
      <c r="B178" s="126" t="s">
        <v>275</v>
      </c>
      <c r="C178" s="64" t="s">
        <v>673</v>
      </c>
      <c r="D178" s="193">
        <f>Раздел2!F179</f>
        <v>0</v>
      </c>
      <c r="E178" s="193">
        <f t="shared" si="24"/>
        <v>0</v>
      </c>
      <c r="F178" s="193">
        <f t="shared" si="25"/>
        <v>0</v>
      </c>
      <c r="G178" s="193">
        <f t="shared" si="26"/>
        <v>0</v>
      </c>
      <c r="H178" s="193">
        <f t="shared" si="27"/>
        <v>0</v>
      </c>
      <c r="I178" s="193">
        <f t="shared" si="28"/>
        <v>0</v>
      </c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B178" s="192"/>
      <c r="AC178" s="192"/>
      <c r="AD178" s="192"/>
      <c r="AE178" s="192"/>
      <c r="AF178" s="192"/>
      <c r="AG178" s="192"/>
      <c r="AH178" s="192"/>
      <c r="AK178" s="38">
        <f>Раздел2!D179</f>
        <v>0</v>
      </c>
    </row>
    <row r="179" spans="2:37" ht="15.75" customHeight="1" x14ac:dyDescent="0.25">
      <c r="B179" s="126" t="s">
        <v>59</v>
      </c>
      <c r="C179" s="64" t="s">
        <v>674</v>
      </c>
      <c r="D179" s="193">
        <f>Раздел2!F180</f>
        <v>0</v>
      </c>
      <c r="E179" s="193">
        <f t="shared" si="24"/>
        <v>0</v>
      </c>
      <c r="F179" s="193">
        <f t="shared" si="25"/>
        <v>0</v>
      </c>
      <c r="G179" s="193">
        <f t="shared" si="26"/>
        <v>0</v>
      </c>
      <c r="H179" s="193">
        <f t="shared" si="27"/>
        <v>0</v>
      </c>
      <c r="I179" s="193">
        <f t="shared" si="28"/>
        <v>0</v>
      </c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192"/>
      <c r="AF179" s="192"/>
      <c r="AG179" s="192"/>
      <c r="AH179" s="192"/>
      <c r="AK179" s="38">
        <f>Раздел2!D180</f>
        <v>0</v>
      </c>
    </row>
    <row r="180" spans="2:37" ht="15.75" customHeight="1" x14ac:dyDescent="0.25">
      <c r="B180" s="126" t="s">
        <v>60</v>
      </c>
      <c r="C180" s="64" t="s">
        <v>675</v>
      </c>
      <c r="D180" s="193">
        <f>Раздел2!F181</f>
        <v>0</v>
      </c>
      <c r="E180" s="193">
        <f t="shared" si="24"/>
        <v>0</v>
      </c>
      <c r="F180" s="193">
        <f t="shared" si="25"/>
        <v>0</v>
      </c>
      <c r="G180" s="193">
        <f t="shared" si="26"/>
        <v>0</v>
      </c>
      <c r="H180" s="193">
        <f t="shared" si="27"/>
        <v>0</v>
      </c>
      <c r="I180" s="193">
        <f t="shared" si="28"/>
        <v>0</v>
      </c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B180" s="192"/>
      <c r="AC180" s="192"/>
      <c r="AD180" s="192"/>
      <c r="AE180" s="192"/>
      <c r="AF180" s="192"/>
      <c r="AG180" s="192"/>
      <c r="AH180" s="192"/>
      <c r="AK180" s="38">
        <f>Раздел2!D181</f>
        <v>0</v>
      </c>
    </row>
    <row r="181" spans="2:37" ht="15.75" customHeight="1" x14ac:dyDescent="0.25">
      <c r="B181" s="126" t="s">
        <v>392</v>
      </c>
      <c r="C181" s="64" t="s">
        <v>676</v>
      </c>
      <c r="D181" s="193">
        <f>Раздел2!F182</f>
        <v>406</v>
      </c>
      <c r="E181" s="193">
        <f t="shared" si="24"/>
        <v>8</v>
      </c>
      <c r="F181" s="193">
        <f t="shared" si="25"/>
        <v>3</v>
      </c>
      <c r="G181" s="193">
        <f t="shared" si="26"/>
        <v>2</v>
      </c>
      <c r="H181" s="193">
        <f t="shared" si="27"/>
        <v>1</v>
      </c>
      <c r="I181" s="193">
        <f t="shared" si="28"/>
        <v>0</v>
      </c>
      <c r="J181" s="193">
        <f>SUM(J182:J186)</f>
        <v>0</v>
      </c>
      <c r="K181" s="193">
        <f t="shared" ref="K181:AH181" si="30">SUM(K182:K186)</f>
        <v>0</v>
      </c>
      <c r="L181" s="193">
        <f t="shared" si="30"/>
        <v>0</v>
      </c>
      <c r="M181" s="193">
        <f t="shared" si="30"/>
        <v>0</v>
      </c>
      <c r="N181" s="193">
        <f t="shared" si="30"/>
        <v>0</v>
      </c>
      <c r="O181" s="193">
        <f t="shared" si="30"/>
        <v>0</v>
      </c>
      <c r="P181" s="193">
        <f t="shared" si="30"/>
        <v>0</v>
      </c>
      <c r="Q181" s="193">
        <f t="shared" si="30"/>
        <v>0</v>
      </c>
      <c r="R181" s="193">
        <f t="shared" si="30"/>
        <v>0</v>
      </c>
      <c r="S181" s="193">
        <f t="shared" si="30"/>
        <v>0</v>
      </c>
      <c r="T181" s="193">
        <f t="shared" si="30"/>
        <v>1</v>
      </c>
      <c r="U181" s="193">
        <f t="shared" si="30"/>
        <v>0</v>
      </c>
      <c r="V181" s="193">
        <f t="shared" si="30"/>
        <v>1</v>
      </c>
      <c r="W181" s="193">
        <f t="shared" si="30"/>
        <v>1</v>
      </c>
      <c r="X181" s="193">
        <f t="shared" si="30"/>
        <v>0</v>
      </c>
      <c r="Y181" s="193">
        <f t="shared" si="30"/>
        <v>0</v>
      </c>
      <c r="Z181" s="193">
        <f t="shared" si="30"/>
        <v>0</v>
      </c>
      <c r="AA181" s="193">
        <f t="shared" si="30"/>
        <v>0</v>
      </c>
      <c r="AB181" s="193">
        <f t="shared" si="30"/>
        <v>0</v>
      </c>
      <c r="AC181" s="193">
        <f t="shared" si="30"/>
        <v>0</v>
      </c>
      <c r="AD181" s="193">
        <f t="shared" si="30"/>
        <v>7</v>
      </c>
      <c r="AE181" s="193">
        <f t="shared" si="30"/>
        <v>3</v>
      </c>
      <c r="AF181" s="193">
        <f t="shared" si="30"/>
        <v>1</v>
      </c>
      <c r="AG181" s="193">
        <f t="shared" si="30"/>
        <v>0</v>
      </c>
      <c r="AH181" s="193">
        <f t="shared" si="30"/>
        <v>0</v>
      </c>
      <c r="AK181" s="38">
        <f>Раздел2!D182</f>
        <v>1</v>
      </c>
    </row>
    <row r="182" spans="2:37" ht="21" customHeight="1" x14ac:dyDescent="0.25">
      <c r="B182" s="127" t="s">
        <v>425</v>
      </c>
      <c r="C182" s="64" t="s">
        <v>677</v>
      </c>
      <c r="D182" s="193">
        <f>Раздел2!F183</f>
        <v>406</v>
      </c>
      <c r="E182" s="193">
        <f t="shared" si="24"/>
        <v>8</v>
      </c>
      <c r="F182" s="193">
        <f t="shared" si="25"/>
        <v>3</v>
      </c>
      <c r="G182" s="193">
        <f t="shared" si="26"/>
        <v>2</v>
      </c>
      <c r="H182" s="193">
        <f t="shared" si="27"/>
        <v>1</v>
      </c>
      <c r="I182" s="193">
        <f t="shared" si="28"/>
        <v>0</v>
      </c>
      <c r="J182" s="191"/>
      <c r="K182" s="191"/>
      <c r="L182" s="191"/>
      <c r="M182" s="191"/>
      <c r="N182" s="191"/>
      <c r="O182" s="191"/>
      <c r="P182" s="191"/>
      <c r="Q182" s="191"/>
      <c r="R182" s="191"/>
      <c r="S182" s="191"/>
      <c r="T182" s="191">
        <v>1</v>
      </c>
      <c r="U182" s="191"/>
      <c r="V182" s="191">
        <v>1</v>
      </c>
      <c r="W182" s="191">
        <v>1</v>
      </c>
      <c r="X182" s="191"/>
      <c r="Y182" s="191"/>
      <c r="Z182" s="191"/>
      <c r="AA182" s="191"/>
      <c r="AB182" s="191"/>
      <c r="AC182" s="191"/>
      <c r="AD182" s="191">
        <v>7</v>
      </c>
      <c r="AE182" s="191">
        <v>3</v>
      </c>
      <c r="AF182" s="191">
        <v>1</v>
      </c>
      <c r="AG182" s="191"/>
      <c r="AH182" s="191"/>
      <c r="AK182" s="38">
        <f>Раздел2!D183</f>
        <v>1</v>
      </c>
    </row>
    <row r="183" spans="2:37" ht="15.75" customHeight="1" x14ac:dyDescent="0.25">
      <c r="B183" s="127" t="s">
        <v>34</v>
      </c>
      <c r="C183" s="64" t="s">
        <v>678</v>
      </c>
      <c r="D183" s="193">
        <f>Раздел2!F184</f>
        <v>0</v>
      </c>
      <c r="E183" s="193">
        <f t="shared" si="24"/>
        <v>0</v>
      </c>
      <c r="F183" s="193">
        <f t="shared" si="25"/>
        <v>0</v>
      </c>
      <c r="G183" s="193">
        <f t="shared" si="26"/>
        <v>0</v>
      </c>
      <c r="H183" s="193">
        <f t="shared" si="27"/>
        <v>0</v>
      </c>
      <c r="I183" s="193">
        <f t="shared" si="28"/>
        <v>0</v>
      </c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B183" s="192"/>
      <c r="AC183" s="192"/>
      <c r="AD183" s="192"/>
      <c r="AE183" s="192"/>
      <c r="AF183" s="192"/>
      <c r="AG183" s="192"/>
      <c r="AH183" s="192"/>
      <c r="AK183" s="38">
        <f>Раздел2!D184</f>
        <v>0</v>
      </c>
    </row>
    <row r="184" spans="2:37" ht="15.75" customHeight="1" x14ac:dyDescent="0.25">
      <c r="B184" s="127" t="s">
        <v>278</v>
      </c>
      <c r="C184" s="64" t="s">
        <v>679</v>
      </c>
      <c r="D184" s="193">
        <f>Раздел2!F185</f>
        <v>0</v>
      </c>
      <c r="E184" s="193">
        <f t="shared" si="24"/>
        <v>0</v>
      </c>
      <c r="F184" s="193">
        <f t="shared" si="25"/>
        <v>0</v>
      </c>
      <c r="G184" s="193">
        <f t="shared" si="26"/>
        <v>0</v>
      </c>
      <c r="H184" s="193">
        <f t="shared" si="27"/>
        <v>0</v>
      </c>
      <c r="I184" s="193">
        <f t="shared" si="28"/>
        <v>0</v>
      </c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B184" s="192"/>
      <c r="AC184" s="192"/>
      <c r="AD184" s="192"/>
      <c r="AE184" s="192"/>
      <c r="AF184" s="192"/>
      <c r="AG184" s="192"/>
      <c r="AH184" s="192"/>
      <c r="AK184" s="38">
        <f>Раздел2!D185</f>
        <v>0</v>
      </c>
    </row>
    <row r="185" spans="2:37" ht="15.75" customHeight="1" x14ac:dyDescent="0.25">
      <c r="B185" s="127" t="s">
        <v>279</v>
      </c>
      <c r="C185" s="64" t="s">
        <v>680</v>
      </c>
      <c r="D185" s="193">
        <f>Раздел2!F186</f>
        <v>0</v>
      </c>
      <c r="E185" s="193">
        <f t="shared" si="24"/>
        <v>0</v>
      </c>
      <c r="F185" s="193">
        <f t="shared" si="25"/>
        <v>0</v>
      </c>
      <c r="G185" s="193">
        <f t="shared" si="26"/>
        <v>0</v>
      </c>
      <c r="H185" s="193">
        <f t="shared" si="27"/>
        <v>0</v>
      </c>
      <c r="I185" s="193">
        <f t="shared" si="28"/>
        <v>0</v>
      </c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B185" s="192"/>
      <c r="AC185" s="192"/>
      <c r="AD185" s="192"/>
      <c r="AE185" s="192"/>
      <c r="AF185" s="192"/>
      <c r="AG185" s="192"/>
      <c r="AH185" s="192"/>
      <c r="AK185" s="38">
        <f>Раздел2!D186</f>
        <v>0</v>
      </c>
    </row>
    <row r="186" spans="2:37" ht="15.75" customHeight="1" x14ac:dyDescent="0.25">
      <c r="B186" s="127" t="s">
        <v>280</v>
      </c>
      <c r="C186" s="64" t="s">
        <v>681</v>
      </c>
      <c r="D186" s="193">
        <f>Раздел2!F187</f>
        <v>0</v>
      </c>
      <c r="E186" s="193">
        <f t="shared" si="24"/>
        <v>0</v>
      </c>
      <c r="F186" s="193">
        <f t="shared" si="25"/>
        <v>0</v>
      </c>
      <c r="G186" s="193">
        <f t="shared" si="26"/>
        <v>0</v>
      </c>
      <c r="H186" s="193">
        <f t="shared" si="27"/>
        <v>0</v>
      </c>
      <c r="I186" s="193">
        <f t="shared" si="28"/>
        <v>0</v>
      </c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B186" s="192"/>
      <c r="AC186" s="192"/>
      <c r="AD186" s="192"/>
      <c r="AE186" s="192"/>
      <c r="AF186" s="192"/>
      <c r="AG186" s="192"/>
      <c r="AH186" s="192"/>
      <c r="AK186" s="38">
        <f>Раздел2!D187</f>
        <v>0</v>
      </c>
    </row>
    <row r="187" spans="2:37" ht="15.75" customHeight="1" x14ac:dyDescent="0.25">
      <c r="B187" s="126" t="s">
        <v>61</v>
      </c>
      <c r="C187" s="64" t="s">
        <v>682</v>
      </c>
      <c r="D187" s="193">
        <f>Раздел2!F188</f>
        <v>0</v>
      </c>
      <c r="E187" s="193">
        <f t="shared" si="24"/>
        <v>0</v>
      </c>
      <c r="F187" s="193">
        <f t="shared" si="25"/>
        <v>0</v>
      </c>
      <c r="G187" s="193">
        <f t="shared" si="26"/>
        <v>0</v>
      </c>
      <c r="H187" s="193">
        <f t="shared" si="27"/>
        <v>0</v>
      </c>
      <c r="I187" s="193">
        <f t="shared" si="28"/>
        <v>0</v>
      </c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B187" s="192"/>
      <c r="AC187" s="192"/>
      <c r="AD187" s="192"/>
      <c r="AE187" s="192"/>
      <c r="AF187" s="192"/>
      <c r="AG187" s="192"/>
      <c r="AH187" s="192"/>
      <c r="AK187" s="38">
        <f>Раздел2!D188</f>
        <v>0</v>
      </c>
    </row>
    <row r="188" spans="2:37" ht="15.75" customHeight="1" x14ac:dyDescent="0.25">
      <c r="B188" s="126" t="s">
        <v>771</v>
      </c>
      <c r="C188" s="64" t="s">
        <v>683</v>
      </c>
      <c r="D188" s="193">
        <f>Раздел2!F189</f>
        <v>0</v>
      </c>
      <c r="E188" s="193">
        <f t="shared" si="24"/>
        <v>0</v>
      </c>
      <c r="F188" s="193">
        <f t="shared" si="25"/>
        <v>0</v>
      </c>
      <c r="G188" s="193">
        <f t="shared" si="26"/>
        <v>0</v>
      </c>
      <c r="H188" s="193">
        <f t="shared" si="27"/>
        <v>0</v>
      </c>
      <c r="I188" s="193">
        <f t="shared" si="28"/>
        <v>0</v>
      </c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B188" s="192"/>
      <c r="AC188" s="192"/>
      <c r="AD188" s="192"/>
      <c r="AE188" s="192"/>
      <c r="AF188" s="192"/>
      <c r="AG188" s="192"/>
      <c r="AH188" s="192"/>
      <c r="AK188" s="38">
        <f>Раздел2!D189</f>
        <v>0</v>
      </c>
    </row>
    <row r="189" spans="2:37" ht="15.75" customHeight="1" x14ac:dyDescent="0.25">
      <c r="B189" s="126" t="s">
        <v>281</v>
      </c>
      <c r="C189" s="64" t="s">
        <v>684</v>
      </c>
      <c r="D189" s="193">
        <f>Раздел2!F190</f>
        <v>0</v>
      </c>
      <c r="E189" s="193">
        <f t="shared" si="24"/>
        <v>0</v>
      </c>
      <c r="F189" s="193">
        <f t="shared" si="25"/>
        <v>0</v>
      </c>
      <c r="G189" s="193">
        <f t="shared" si="26"/>
        <v>0</v>
      </c>
      <c r="H189" s="193">
        <f t="shared" si="27"/>
        <v>0</v>
      </c>
      <c r="I189" s="193">
        <f t="shared" si="28"/>
        <v>0</v>
      </c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B189" s="192"/>
      <c r="AC189" s="192"/>
      <c r="AD189" s="192"/>
      <c r="AE189" s="192"/>
      <c r="AF189" s="192"/>
      <c r="AG189" s="192"/>
      <c r="AH189" s="192"/>
      <c r="AK189" s="38">
        <f>Раздел2!D190</f>
        <v>0</v>
      </c>
    </row>
    <row r="190" spans="2:37" ht="15.75" customHeight="1" x14ac:dyDescent="0.25">
      <c r="B190" s="126" t="s">
        <v>62</v>
      </c>
      <c r="C190" s="64" t="s">
        <v>685</v>
      </c>
      <c r="D190" s="193">
        <f>Раздел2!F191</f>
        <v>0</v>
      </c>
      <c r="E190" s="193">
        <f t="shared" si="24"/>
        <v>0</v>
      </c>
      <c r="F190" s="193">
        <f t="shared" si="25"/>
        <v>0</v>
      </c>
      <c r="G190" s="193">
        <f t="shared" si="26"/>
        <v>0</v>
      </c>
      <c r="H190" s="193">
        <f t="shared" si="27"/>
        <v>0</v>
      </c>
      <c r="I190" s="193">
        <f t="shared" si="28"/>
        <v>0</v>
      </c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B190" s="192"/>
      <c r="AC190" s="192"/>
      <c r="AD190" s="192"/>
      <c r="AE190" s="192"/>
      <c r="AF190" s="192"/>
      <c r="AG190" s="192"/>
      <c r="AH190" s="192"/>
      <c r="AK190" s="38">
        <f>Раздел2!D191</f>
        <v>0</v>
      </c>
    </row>
    <row r="191" spans="2:37" ht="15.75" customHeight="1" x14ac:dyDescent="0.25">
      <c r="B191" s="126" t="s">
        <v>282</v>
      </c>
      <c r="C191" s="64" t="s">
        <v>686</v>
      </c>
      <c r="D191" s="193">
        <f>Раздел2!F192</f>
        <v>0</v>
      </c>
      <c r="E191" s="193">
        <f t="shared" si="24"/>
        <v>0</v>
      </c>
      <c r="F191" s="193">
        <f t="shared" si="25"/>
        <v>0</v>
      </c>
      <c r="G191" s="193">
        <f t="shared" si="26"/>
        <v>0</v>
      </c>
      <c r="H191" s="193">
        <f t="shared" si="27"/>
        <v>0</v>
      </c>
      <c r="I191" s="193">
        <f t="shared" si="28"/>
        <v>0</v>
      </c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B191" s="192"/>
      <c r="AC191" s="192"/>
      <c r="AD191" s="192"/>
      <c r="AE191" s="192"/>
      <c r="AF191" s="192"/>
      <c r="AG191" s="192"/>
      <c r="AH191" s="192"/>
      <c r="AK191" s="38">
        <f>Раздел2!D192</f>
        <v>0</v>
      </c>
    </row>
    <row r="192" spans="2:37" ht="15.75" customHeight="1" x14ac:dyDescent="0.25">
      <c r="B192" s="126" t="s">
        <v>63</v>
      </c>
      <c r="C192" s="64" t="s">
        <v>687</v>
      </c>
      <c r="D192" s="193">
        <f>Раздел2!F193</f>
        <v>0</v>
      </c>
      <c r="E192" s="193">
        <f t="shared" si="24"/>
        <v>0</v>
      </c>
      <c r="F192" s="193">
        <f t="shared" si="25"/>
        <v>0</v>
      </c>
      <c r="G192" s="193">
        <f t="shared" si="26"/>
        <v>0</v>
      </c>
      <c r="H192" s="193">
        <f t="shared" si="27"/>
        <v>0</v>
      </c>
      <c r="I192" s="193">
        <f t="shared" si="28"/>
        <v>0</v>
      </c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B192" s="192"/>
      <c r="AC192" s="192"/>
      <c r="AD192" s="192"/>
      <c r="AE192" s="192"/>
      <c r="AF192" s="192"/>
      <c r="AG192" s="192"/>
      <c r="AH192" s="192"/>
      <c r="AK192" s="38">
        <f>Раздел2!D193</f>
        <v>0</v>
      </c>
    </row>
    <row r="193" spans="2:37" ht="15.75" customHeight="1" x14ac:dyDescent="0.25">
      <c r="B193" s="126" t="s">
        <v>393</v>
      </c>
      <c r="C193" s="64" t="s">
        <v>688</v>
      </c>
      <c r="D193" s="193">
        <f>Раздел2!F194</f>
        <v>0</v>
      </c>
      <c r="E193" s="193">
        <f t="shared" si="24"/>
        <v>0</v>
      </c>
      <c r="F193" s="193">
        <f t="shared" si="25"/>
        <v>0</v>
      </c>
      <c r="G193" s="193">
        <f t="shared" si="26"/>
        <v>0</v>
      </c>
      <c r="H193" s="193">
        <f t="shared" si="27"/>
        <v>0</v>
      </c>
      <c r="I193" s="193">
        <f t="shared" si="28"/>
        <v>0</v>
      </c>
      <c r="J193" s="193">
        <f>SUM(J194:J197)</f>
        <v>0</v>
      </c>
      <c r="K193" s="193">
        <f t="shared" ref="K193:AH193" si="31">SUM(K194:K197)</f>
        <v>0</v>
      </c>
      <c r="L193" s="193">
        <f t="shared" si="31"/>
        <v>0</v>
      </c>
      <c r="M193" s="193">
        <f t="shared" si="31"/>
        <v>0</v>
      </c>
      <c r="N193" s="193">
        <f t="shared" si="31"/>
        <v>0</v>
      </c>
      <c r="O193" s="193">
        <f t="shared" si="31"/>
        <v>0</v>
      </c>
      <c r="P193" s="193">
        <f t="shared" si="31"/>
        <v>0</v>
      </c>
      <c r="Q193" s="193">
        <f t="shared" si="31"/>
        <v>0</v>
      </c>
      <c r="R193" s="193">
        <f t="shared" si="31"/>
        <v>0</v>
      </c>
      <c r="S193" s="193">
        <f t="shared" si="31"/>
        <v>0</v>
      </c>
      <c r="T193" s="193">
        <f t="shared" si="31"/>
        <v>0</v>
      </c>
      <c r="U193" s="193">
        <f t="shared" si="31"/>
        <v>0</v>
      </c>
      <c r="V193" s="193">
        <f t="shared" si="31"/>
        <v>0</v>
      </c>
      <c r="W193" s="193">
        <f t="shared" si="31"/>
        <v>0</v>
      </c>
      <c r="X193" s="193">
        <f t="shared" si="31"/>
        <v>0</v>
      </c>
      <c r="Y193" s="193">
        <f t="shared" si="31"/>
        <v>0</v>
      </c>
      <c r="Z193" s="193">
        <f t="shared" si="31"/>
        <v>0</v>
      </c>
      <c r="AA193" s="193">
        <f t="shared" si="31"/>
        <v>0</v>
      </c>
      <c r="AB193" s="193">
        <f t="shared" si="31"/>
        <v>0</v>
      </c>
      <c r="AC193" s="193">
        <f t="shared" si="31"/>
        <v>0</v>
      </c>
      <c r="AD193" s="193">
        <f t="shared" si="31"/>
        <v>0</v>
      </c>
      <c r="AE193" s="193">
        <f t="shared" si="31"/>
        <v>0</v>
      </c>
      <c r="AF193" s="193">
        <f t="shared" si="31"/>
        <v>0</v>
      </c>
      <c r="AG193" s="193">
        <f t="shared" si="31"/>
        <v>0</v>
      </c>
      <c r="AH193" s="193">
        <f t="shared" si="31"/>
        <v>0</v>
      </c>
      <c r="AK193" s="38">
        <f>Раздел2!D194</f>
        <v>0</v>
      </c>
    </row>
    <row r="194" spans="2:37" ht="21.75" customHeight="1" x14ac:dyDescent="0.25">
      <c r="B194" s="127" t="s">
        <v>427</v>
      </c>
      <c r="C194" s="64" t="s">
        <v>689</v>
      </c>
      <c r="D194" s="193">
        <f>Раздел2!F195</f>
        <v>0</v>
      </c>
      <c r="E194" s="193">
        <f t="shared" si="24"/>
        <v>0</v>
      </c>
      <c r="F194" s="193">
        <f t="shared" si="25"/>
        <v>0</v>
      </c>
      <c r="G194" s="193">
        <f t="shared" si="26"/>
        <v>0</v>
      </c>
      <c r="H194" s="193">
        <f t="shared" si="27"/>
        <v>0</v>
      </c>
      <c r="I194" s="193">
        <f t="shared" si="28"/>
        <v>0</v>
      </c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B194" s="192"/>
      <c r="AC194" s="192"/>
      <c r="AD194" s="192"/>
      <c r="AE194" s="192"/>
      <c r="AF194" s="192"/>
      <c r="AG194" s="192"/>
      <c r="AH194" s="192"/>
      <c r="AK194" s="38">
        <f>Раздел2!D195</f>
        <v>0</v>
      </c>
    </row>
    <row r="195" spans="2:37" ht="15.75" customHeight="1" x14ac:dyDescent="0.25">
      <c r="B195" s="127" t="s">
        <v>338</v>
      </c>
      <c r="C195" s="64" t="s">
        <v>690</v>
      </c>
      <c r="D195" s="193">
        <f>Раздел2!F196</f>
        <v>0</v>
      </c>
      <c r="E195" s="193">
        <f t="shared" si="24"/>
        <v>0</v>
      </c>
      <c r="F195" s="193">
        <f t="shared" si="25"/>
        <v>0</v>
      </c>
      <c r="G195" s="193">
        <f t="shared" si="26"/>
        <v>0</v>
      </c>
      <c r="H195" s="193">
        <f t="shared" si="27"/>
        <v>0</v>
      </c>
      <c r="I195" s="193">
        <f t="shared" si="28"/>
        <v>0</v>
      </c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B195" s="192"/>
      <c r="AC195" s="192"/>
      <c r="AD195" s="192"/>
      <c r="AE195" s="192"/>
      <c r="AF195" s="192"/>
      <c r="AG195" s="192"/>
      <c r="AH195" s="192"/>
      <c r="AK195" s="38">
        <f>Раздел2!D196</f>
        <v>0</v>
      </c>
    </row>
    <row r="196" spans="2:37" ht="15.75" customHeight="1" x14ac:dyDescent="0.25">
      <c r="B196" s="127" t="s">
        <v>339</v>
      </c>
      <c r="C196" s="64" t="s">
        <v>691</v>
      </c>
      <c r="D196" s="193">
        <f>Раздел2!F197</f>
        <v>0</v>
      </c>
      <c r="E196" s="193">
        <f t="shared" si="24"/>
        <v>0</v>
      </c>
      <c r="F196" s="193">
        <f t="shared" si="25"/>
        <v>0</v>
      </c>
      <c r="G196" s="193">
        <f t="shared" si="26"/>
        <v>0</v>
      </c>
      <c r="H196" s="193">
        <f t="shared" si="27"/>
        <v>0</v>
      </c>
      <c r="I196" s="193">
        <f t="shared" si="28"/>
        <v>0</v>
      </c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B196" s="192"/>
      <c r="AC196" s="192"/>
      <c r="AD196" s="192"/>
      <c r="AE196" s="192"/>
      <c r="AF196" s="192"/>
      <c r="AG196" s="192"/>
      <c r="AH196" s="192"/>
      <c r="AK196" s="38">
        <f>Раздел2!D197</f>
        <v>0</v>
      </c>
    </row>
    <row r="197" spans="2:37" ht="15.75" customHeight="1" x14ac:dyDescent="0.25">
      <c r="B197" s="127" t="s">
        <v>340</v>
      </c>
      <c r="C197" s="64" t="s">
        <v>692</v>
      </c>
      <c r="D197" s="193">
        <f>Раздел2!F198</f>
        <v>0</v>
      </c>
      <c r="E197" s="193">
        <f t="shared" si="24"/>
        <v>0</v>
      </c>
      <c r="F197" s="193">
        <f t="shared" si="25"/>
        <v>0</v>
      </c>
      <c r="G197" s="193">
        <f t="shared" si="26"/>
        <v>0</v>
      </c>
      <c r="H197" s="193">
        <f t="shared" si="27"/>
        <v>0</v>
      </c>
      <c r="I197" s="193">
        <f t="shared" si="28"/>
        <v>0</v>
      </c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B197" s="192"/>
      <c r="AC197" s="192"/>
      <c r="AD197" s="192"/>
      <c r="AE197" s="192"/>
      <c r="AF197" s="192"/>
      <c r="AG197" s="192"/>
      <c r="AH197" s="192"/>
      <c r="AK197" s="38">
        <f>Раздел2!D198</f>
        <v>0</v>
      </c>
    </row>
    <row r="198" spans="2:37" ht="15.75" customHeight="1" x14ac:dyDescent="0.25">
      <c r="B198" s="126" t="s">
        <v>283</v>
      </c>
      <c r="C198" s="64" t="s">
        <v>693</v>
      </c>
      <c r="D198" s="193">
        <f>Раздел2!F199</f>
        <v>0</v>
      </c>
      <c r="E198" s="193">
        <f t="shared" si="24"/>
        <v>0</v>
      </c>
      <c r="F198" s="193">
        <f t="shared" si="25"/>
        <v>0</v>
      </c>
      <c r="G198" s="193">
        <f t="shared" si="26"/>
        <v>0</v>
      </c>
      <c r="H198" s="193">
        <f t="shared" si="27"/>
        <v>0</v>
      </c>
      <c r="I198" s="193">
        <f t="shared" si="28"/>
        <v>0</v>
      </c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B198" s="192"/>
      <c r="AC198" s="192"/>
      <c r="AD198" s="192"/>
      <c r="AE198" s="192"/>
      <c r="AF198" s="192"/>
      <c r="AG198" s="192"/>
      <c r="AH198" s="192"/>
      <c r="AK198" s="38">
        <f>Раздел2!D199</f>
        <v>0</v>
      </c>
    </row>
    <row r="199" spans="2:37" ht="15.75" customHeight="1" x14ac:dyDescent="0.25">
      <c r="B199" s="126" t="s">
        <v>394</v>
      </c>
      <c r="C199" s="64" t="s">
        <v>694</v>
      </c>
      <c r="D199" s="193">
        <f>Раздел2!F200</f>
        <v>49</v>
      </c>
      <c r="E199" s="193">
        <f t="shared" si="24"/>
        <v>0</v>
      </c>
      <c r="F199" s="193">
        <f t="shared" si="25"/>
        <v>0</v>
      </c>
      <c r="G199" s="193">
        <f t="shared" si="26"/>
        <v>0</v>
      </c>
      <c r="H199" s="193">
        <f t="shared" si="27"/>
        <v>0</v>
      </c>
      <c r="I199" s="193">
        <f t="shared" si="28"/>
        <v>1</v>
      </c>
      <c r="J199" s="193">
        <f>SUM(J200:J202)</f>
        <v>0</v>
      </c>
      <c r="K199" s="193">
        <f t="shared" ref="K199:AH199" si="32">SUM(K200:K202)</f>
        <v>0</v>
      </c>
      <c r="L199" s="193">
        <f t="shared" si="32"/>
        <v>0</v>
      </c>
      <c r="M199" s="193">
        <f t="shared" si="32"/>
        <v>0</v>
      </c>
      <c r="N199" s="193">
        <f t="shared" si="32"/>
        <v>0</v>
      </c>
      <c r="O199" s="193">
        <f t="shared" si="32"/>
        <v>0</v>
      </c>
      <c r="P199" s="193">
        <f t="shared" si="32"/>
        <v>0</v>
      </c>
      <c r="Q199" s="193">
        <f t="shared" si="32"/>
        <v>0</v>
      </c>
      <c r="R199" s="193">
        <f t="shared" si="32"/>
        <v>0</v>
      </c>
      <c r="S199" s="193">
        <f t="shared" si="32"/>
        <v>0</v>
      </c>
      <c r="T199" s="193">
        <f t="shared" si="32"/>
        <v>0</v>
      </c>
      <c r="U199" s="193">
        <f t="shared" si="32"/>
        <v>0</v>
      </c>
      <c r="V199" s="193">
        <f t="shared" si="32"/>
        <v>0</v>
      </c>
      <c r="W199" s="193">
        <f t="shared" si="32"/>
        <v>0</v>
      </c>
      <c r="X199" s="193">
        <f t="shared" si="32"/>
        <v>0</v>
      </c>
      <c r="Y199" s="193">
        <f t="shared" si="32"/>
        <v>0</v>
      </c>
      <c r="Z199" s="193">
        <f t="shared" si="32"/>
        <v>0</v>
      </c>
      <c r="AA199" s="193">
        <f t="shared" si="32"/>
        <v>0</v>
      </c>
      <c r="AB199" s="193">
        <f t="shared" si="32"/>
        <v>0</v>
      </c>
      <c r="AC199" s="193">
        <f t="shared" si="32"/>
        <v>0</v>
      </c>
      <c r="AD199" s="193">
        <f t="shared" si="32"/>
        <v>0</v>
      </c>
      <c r="AE199" s="193">
        <f t="shared" si="32"/>
        <v>0</v>
      </c>
      <c r="AF199" s="193">
        <f t="shared" si="32"/>
        <v>0</v>
      </c>
      <c r="AG199" s="193">
        <f t="shared" si="32"/>
        <v>0</v>
      </c>
      <c r="AH199" s="193">
        <f t="shared" si="32"/>
        <v>1</v>
      </c>
      <c r="AK199" s="38">
        <f>Раздел2!D200</f>
        <v>1</v>
      </c>
    </row>
    <row r="200" spans="2:37" ht="21" customHeight="1" x14ac:dyDescent="0.25">
      <c r="B200" s="127" t="s">
        <v>426</v>
      </c>
      <c r="C200" s="64" t="s">
        <v>695</v>
      </c>
      <c r="D200" s="193">
        <f>Раздел2!F201</f>
        <v>49</v>
      </c>
      <c r="E200" s="193">
        <f t="shared" si="24"/>
        <v>0</v>
      </c>
      <c r="F200" s="193">
        <f t="shared" si="25"/>
        <v>0</v>
      </c>
      <c r="G200" s="193">
        <f t="shared" si="26"/>
        <v>0</v>
      </c>
      <c r="H200" s="193">
        <f t="shared" si="27"/>
        <v>0</v>
      </c>
      <c r="I200" s="193">
        <f t="shared" si="28"/>
        <v>1</v>
      </c>
      <c r="J200" s="191"/>
      <c r="K200" s="191"/>
      <c r="L200" s="191"/>
      <c r="M200" s="191"/>
      <c r="N200" s="191"/>
      <c r="O200" s="191"/>
      <c r="P200" s="191"/>
      <c r="Q200" s="191"/>
      <c r="R200" s="191"/>
      <c r="S200" s="191"/>
      <c r="T200" s="191"/>
      <c r="U200" s="191"/>
      <c r="V200" s="191"/>
      <c r="W200" s="191"/>
      <c r="X200" s="191"/>
      <c r="Y200" s="191"/>
      <c r="Z200" s="191"/>
      <c r="AA200" s="191"/>
      <c r="AB200" s="191"/>
      <c r="AC200" s="191"/>
      <c r="AD200" s="191"/>
      <c r="AE200" s="191"/>
      <c r="AF200" s="191"/>
      <c r="AG200" s="191"/>
      <c r="AH200" s="191">
        <v>1</v>
      </c>
      <c r="AK200" s="38">
        <f>Раздел2!D201</f>
        <v>1</v>
      </c>
    </row>
    <row r="201" spans="2:37" ht="15.75" customHeight="1" x14ac:dyDescent="0.25">
      <c r="B201" s="126" t="s">
        <v>331</v>
      </c>
      <c r="C201" s="64" t="s">
        <v>696</v>
      </c>
      <c r="D201" s="193">
        <f>Раздел2!F202</f>
        <v>0</v>
      </c>
      <c r="E201" s="193">
        <f t="shared" ref="E201:E253" si="33">J201+O201+T201+Y201+AD201</f>
        <v>0</v>
      </c>
      <c r="F201" s="193">
        <f t="shared" ref="F201:F253" si="34">SUM(K201,P201,U201,Z201,AE201)</f>
        <v>0</v>
      </c>
      <c r="G201" s="193">
        <f t="shared" ref="G201:G253" si="35">SUM(L201,Q201,V201,AA201,AF201)</f>
        <v>0</v>
      </c>
      <c r="H201" s="193">
        <f t="shared" ref="H201:H253" si="36">SUM(M201,R201,W201,AB201,AG201)</f>
        <v>0</v>
      </c>
      <c r="I201" s="193">
        <f t="shared" ref="I201:I253" si="37">SUM(N201,S201,X201,AC201,AH201)</f>
        <v>0</v>
      </c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B201" s="192"/>
      <c r="AC201" s="192"/>
      <c r="AD201" s="192"/>
      <c r="AE201" s="192"/>
      <c r="AF201" s="192"/>
      <c r="AG201" s="192"/>
      <c r="AH201" s="192"/>
      <c r="AK201" s="38">
        <f>Раздел2!D202</f>
        <v>0</v>
      </c>
    </row>
    <row r="202" spans="2:37" ht="15.75" customHeight="1" x14ac:dyDescent="0.25">
      <c r="B202" s="126" t="s">
        <v>332</v>
      </c>
      <c r="C202" s="64" t="s">
        <v>697</v>
      </c>
      <c r="D202" s="193">
        <f>Раздел2!F203</f>
        <v>0</v>
      </c>
      <c r="E202" s="193">
        <f t="shared" si="33"/>
        <v>0</v>
      </c>
      <c r="F202" s="193">
        <f t="shared" si="34"/>
        <v>0</v>
      </c>
      <c r="G202" s="193">
        <f t="shared" si="35"/>
        <v>0</v>
      </c>
      <c r="H202" s="193">
        <f t="shared" si="36"/>
        <v>0</v>
      </c>
      <c r="I202" s="193">
        <f t="shared" si="37"/>
        <v>0</v>
      </c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B202" s="192"/>
      <c r="AC202" s="192"/>
      <c r="AD202" s="192"/>
      <c r="AE202" s="192"/>
      <c r="AF202" s="192"/>
      <c r="AG202" s="192"/>
      <c r="AH202" s="192"/>
      <c r="AK202" s="38">
        <f>Раздел2!D203</f>
        <v>0</v>
      </c>
    </row>
    <row r="203" spans="2:37" ht="15.75" customHeight="1" x14ac:dyDescent="0.25">
      <c r="B203" s="126" t="s">
        <v>284</v>
      </c>
      <c r="C203" s="64" t="s">
        <v>698</v>
      </c>
      <c r="D203" s="193">
        <f>Раздел2!F204</f>
        <v>0</v>
      </c>
      <c r="E203" s="193">
        <f t="shared" si="33"/>
        <v>0</v>
      </c>
      <c r="F203" s="193">
        <f t="shared" si="34"/>
        <v>0</v>
      </c>
      <c r="G203" s="193">
        <f t="shared" si="35"/>
        <v>0</v>
      </c>
      <c r="H203" s="193">
        <f t="shared" si="36"/>
        <v>0</v>
      </c>
      <c r="I203" s="193">
        <f t="shared" si="37"/>
        <v>0</v>
      </c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B203" s="192"/>
      <c r="AC203" s="192"/>
      <c r="AD203" s="192"/>
      <c r="AE203" s="192"/>
      <c r="AF203" s="192"/>
      <c r="AG203" s="192"/>
      <c r="AH203" s="192"/>
      <c r="AK203" s="38">
        <f>Раздел2!D204</f>
        <v>0</v>
      </c>
    </row>
    <row r="204" spans="2:37" ht="15.75" customHeight="1" x14ac:dyDescent="0.25">
      <c r="B204" s="126" t="s">
        <v>64</v>
      </c>
      <c r="C204" s="64" t="s">
        <v>699</v>
      </c>
      <c r="D204" s="193">
        <f>Раздел2!F205</f>
        <v>0</v>
      </c>
      <c r="E204" s="193">
        <f t="shared" si="33"/>
        <v>0</v>
      </c>
      <c r="F204" s="193">
        <f t="shared" si="34"/>
        <v>0</v>
      </c>
      <c r="G204" s="193">
        <f t="shared" si="35"/>
        <v>0</v>
      </c>
      <c r="H204" s="193">
        <f t="shared" si="36"/>
        <v>0</v>
      </c>
      <c r="I204" s="193">
        <f t="shared" si="37"/>
        <v>0</v>
      </c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B204" s="192"/>
      <c r="AC204" s="192"/>
      <c r="AD204" s="192"/>
      <c r="AE204" s="192"/>
      <c r="AF204" s="192"/>
      <c r="AG204" s="192"/>
      <c r="AH204" s="192"/>
      <c r="AK204" s="38">
        <f>Раздел2!D205</f>
        <v>0</v>
      </c>
    </row>
    <row r="205" spans="2:37" ht="15.75" customHeight="1" x14ac:dyDescent="0.25">
      <c r="B205" s="126" t="s">
        <v>65</v>
      </c>
      <c r="C205" s="64" t="s">
        <v>700</v>
      </c>
      <c r="D205" s="193">
        <f>Раздел2!F206</f>
        <v>0</v>
      </c>
      <c r="E205" s="193">
        <f t="shared" si="33"/>
        <v>0</v>
      </c>
      <c r="F205" s="193">
        <f t="shared" si="34"/>
        <v>0</v>
      </c>
      <c r="G205" s="193">
        <f t="shared" si="35"/>
        <v>0</v>
      </c>
      <c r="H205" s="193">
        <f t="shared" si="36"/>
        <v>0</v>
      </c>
      <c r="I205" s="193">
        <f t="shared" si="37"/>
        <v>0</v>
      </c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B205" s="192"/>
      <c r="AC205" s="192"/>
      <c r="AD205" s="192"/>
      <c r="AE205" s="192"/>
      <c r="AF205" s="192"/>
      <c r="AG205" s="192"/>
      <c r="AH205" s="192"/>
      <c r="AK205" s="38">
        <f>Раздел2!D206</f>
        <v>0</v>
      </c>
    </row>
    <row r="206" spans="2:37" ht="15.75" customHeight="1" x14ac:dyDescent="0.25">
      <c r="B206" s="126" t="s">
        <v>66</v>
      </c>
      <c r="C206" s="64" t="s">
        <v>701</v>
      </c>
      <c r="D206" s="193">
        <f>Раздел2!F207</f>
        <v>0</v>
      </c>
      <c r="E206" s="193">
        <f t="shared" si="33"/>
        <v>0</v>
      </c>
      <c r="F206" s="193">
        <f t="shared" si="34"/>
        <v>0</v>
      </c>
      <c r="G206" s="193">
        <f t="shared" si="35"/>
        <v>0</v>
      </c>
      <c r="H206" s="193">
        <f t="shared" si="36"/>
        <v>0</v>
      </c>
      <c r="I206" s="193">
        <f t="shared" si="37"/>
        <v>0</v>
      </c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B206" s="192"/>
      <c r="AC206" s="192"/>
      <c r="AD206" s="192"/>
      <c r="AE206" s="192"/>
      <c r="AF206" s="192"/>
      <c r="AG206" s="192"/>
      <c r="AH206" s="192"/>
      <c r="AK206" s="38">
        <f>Раздел2!D207</f>
        <v>0</v>
      </c>
    </row>
    <row r="207" spans="2:37" ht="15.75" customHeight="1" x14ac:dyDescent="0.25">
      <c r="B207" s="126" t="s">
        <v>67</v>
      </c>
      <c r="C207" s="64" t="s">
        <v>702</v>
      </c>
      <c r="D207" s="193">
        <f>Раздел2!F208</f>
        <v>0</v>
      </c>
      <c r="E207" s="193">
        <f t="shared" si="33"/>
        <v>0</v>
      </c>
      <c r="F207" s="193">
        <f t="shared" si="34"/>
        <v>0</v>
      </c>
      <c r="G207" s="193">
        <f t="shared" si="35"/>
        <v>0</v>
      </c>
      <c r="H207" s="193">
        <f t="shared" si="36"/>
        <v>0</v>
      </c>
      <c r="I207" s="193">
        <f t="shared" si="37"/>
        <v>0</v>
      </c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B207" s="192"/>
      <c r="AC207" s="192"/>
      <c r="AD207" s="192"/>
      <c r="AE207" s="192"/>
      <c r="AF207" s="192"/>
      <c r="AG207" s="192"/>
      <c r="AH207" s="192"/>
      <c r="AK207" s="38">
        <f>Раздел2!D208</f>
        <v>0</v>
      </c>
    </row>
    <row r="208" spans="2:37" ht="15.75" customHeight="1" x14ac:dyDescent="0.25">
      <c r="B208" s="126" t="s">
        <v>68</v>
      </c>
      <c r="C208" s="64" t="s">
        <v>703</v>
      </c>
      <c r="D208" s="193">
        <f>Раздел2!F209</f>
        <v>0</v>
      </c>
      <c r="E208" s="193">
        <f t="shared" si="33"/>
        <v>0</v>
      </c>
      <c r="F208" s="193">
        <f t="shared" si="34"/>
        <v>0</v>
      </c>
      <c r="G208" s="193">
        <f t="shared" si="35"/>
        <v>0</v>
      </c>
      <c r="H208" s="193">
        <f t="shared" si="36"/>
        <v>0</v>
      </c>
      <c r="I208" s="193">
        <f t="shared" si="37"/>
        <v>0</v>
      </c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B208" s="192"/>
      <c r="AC208" s="192"/>
      <c r="AD208" s="192"/>
      <c r="AE208" s="192"/>
      <c r="AF208" s="192"/>
      <c r="AG208" s="192"/>
      <c r="AH208" s="192"/>
      <c r="AK208" s="38">
        <f>Раздел2!D209</f>
        <v>0</v>
      </c>
    </row>
    <row r="209" spans="2:37" ht="15.75" customHeight="1" x14ac:dyDescent="0.25">
      <c r="B209" s="126" t="s">
        <v>395</v>
      </c>
      <c r="C209" s="64" t="s">
        <v>704</v>
      </c>
      <c r="D209" s="193">
        <f>Раздел2!F210</f>
        <v>0</v>
      </c>
      <c r="E209" s="193">
        <f t="shared" si="33"/>
        <v>0</v>
      </c>
      <c r="F209" s="193">
        <f t="shared" si="34"/>
        <v>0</v>
      </c>
      <c r="G209" s="193">
        <f t="shared" si="35"/>
        <v>0</v>
      </c>
      <c r="H209" s="193">
        <f t="shared" si="36"/>
        <v>0</v>
      </c>
      <c r="I209" s="193">
        <f t="shared" si="37"/>
        <v>0</v>
      </c>
      <c r="J209" s="193">
        <f>SUM(J210:J211)</f>
        <v>0</v>
      </c>
      <c r="K209" s="193">
        <f t="shared" ref="K209:AH209" si="38">SUM(K210:K211)</f>
        <v>0</v>
      </c>
      <c r="L209" s="193">
        <f t="shared" si="38"/>
        <v>0</v>
      </c>
      <c r="M209" s="193">
        <f t="shared" si="38"/>
        <v>0</v>
      </c>
      <c r="N209" s="193">
        <f t="shared" si="38"/>
        <v>0</v>
      </c>
      <c r="O209" s="193">
        <f t="shared" si="38"/>
        <v>0</v>
      </c>
      <c r="P209" s="193">
        <f t="shared" si="38"/>
        <v>0</v>
      </c>
      <c r="Q209" s="193">
        <f t="shared" si="38"/>
        <v>0</v>
      </c>
      <c r="R209" s="193">
        <f t="shared" si="38"/>
        <v>0</v>
      </c>
      <c r="S209" s="193">
        <f t="shared" si="38"/>
        <v>0</v>
      </c>
      <c r="T209" s="193">
        <f t="shared" si="38"/>
        <v>0</v>
      </c>
      <c r="U209" s="193">
        <f t="shared" si="38"/>
        <v>0</v>
      </c>
      <c r="V209" s="193">
        <f t="shared" si="38"/>
        <v>0</v>
      </c>
      <c r="W209" s="193">
        <f t="shared" si="38"/>
        <v>0</v>
      </c>
      <c r="X209" s="193">
        <f t="shared" si="38"/>
        <v>0</v>
      </c>
      <c r="Y209" s="193">
        <f t="shared" si="38"/>
        <v>0</v>
      </c>
      <c r="Z209" s="193">
        <f t="shared" si="38"/>
        <v>0</v>
      </c>
      <c r="AA209" s="193">
        <f t="shared" si="38"/>
        <v>0</v>
      </c>
      <c r="AB209" s="193">
        <f t="shared" si="38"/>
        <v>0</v>
      </c>
      <c r="AC209" s="193">
        <f t="shared" si="38"/>
        <v>0</v>
      </c>
      <c r="AD209" s="193">
        <f t="shared" si="38"/>
        <v>0</v>
      </c>
      <c r="AE209" s="193">
        <f t="shared" si="38"/>
        <v>0</v>
      </c>
      <c r="AF209" s="193">
        <f t="shared" si="38"/>
        <v>0</v>
      </c>
      <c r="AG209" s="193">
        <f t="shared" si="38"/>
        <v>0</v>
      </c>
      <c r="AH209" s="193">
        <f t="shared" si="38"/>
        <v>0</v>
      </c>
      <c r="AK209" s="38">
        <f>Раздел2!D210</f>
        <v>0</v>
      </c>
    </row>
    <row r="210" spans="2:37" ht="21.75" customHeight="1" x14ac:dyDescent="0.25">
      <c r="B210" s="127" t="s">
        <v>428</v>
      </c>
      <c r="C210" s="64" t="s">
        <v>705</v>
      </c>
      <c r="D210" s="193">
        <f>Раздел2!F211</f>
        <v>0</v>
      </c>
      <c r="E210" s="193">
        <f t="shared" si="33"/>
        <v>0</v>
      </c>
      <c r="F210" s="193">
        <f t="shared" si="34"/>
        <v>0</v>
      </c>
      <c r="G210" s="193">
        <f t="shared" si="35"/>
        <v>0</v>
      </c>
      <c r="H210" s="193">
        <f t="shared" si="36"/>
        <v>0</v>
      </c>
      <c r="I210" s="193">
        <f t="shared" si="37"/>
        <v>0</v>
      </c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B210" s="192"/>
      <c r="AC210" s="192"/>
      <c r="AD210" s="192"/>
      <c r="AE210" s="192"/>
      <c r="AF210" s="192"/>
      <c r="AG210" s="192"/>
      <c r="AH210" s="192"/>
      <c r="AK210" s="38">
        <f>Раздел2!D211</f>
        <v>0</v>
      </c>
    </row>
    <row r="211" spans="2:37" ht="15.75" customHeight="1" x14ac:dyDescent="0.25">
      <c r="B211" s="127" t="s">
        <v>301</v>
      </c>
      <c r="C211" s="64" t="s">
        <v>706</v>
      </c>
      <c r="D211" s="193">
        <f>Раздел2!F212</f>
        <v>0</v>
      </c>
      <c r="E211" s="193">
        <f t="shared" si="33"/>
        <v>0</v>
      </c>
      <c r="F211" s="193">
        <f t="shared" si="34"/>
        <v>0</v>
      </c>
      <c r="G211" s="193">
        <f t="shared" si="35"/>
        <v>0</v>
      </c>
      <c r="H211" s="193">
        <f t="shared" si="36"/>
        <v>0</v>
      </c>
      <c r="I211" s="193">
        <f t="shared" si="37"/>
        <v>0</v>
      </c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B211" s="192"/>
      <c r="AC211" s="192"/>
      <c r="AD211" s="192"/>
      <c r="AE211" s="192"/>
      <c r="AF211" s="192"/>
      <c r="AG211" s="192"/>
      <c r="AH211" s="192"/>
      <c r="AK211" s="38">
        <f>Раздел2!D212</f>
        <v>0</v>
      </c>
    </row>
    <row r="212" spans="2:37" ht="15.75" customHeight="1" x14ac:dyDescent="0.25">
      <c r="B212" s="126" t="s">
        <v>69</v>
      </c>
      <c r="C212" s="64" t="s">
        <v>707</v>
      </c>
      <c r="D212" s="193">
        <f>Раздел2!F213</f>
        <v>0</v>
      </c>
      <c r="E212" s="193">
        <f t="shared" si="33"/>
        <v>0</v>
      </c>
      <c r="F212" s="193">
        <f t="shared" si="34"/>
        <v>0</v>
      </c>
      <c r="G212" s="193">
        <f t="shared" si="35"/>
        <v>0</v>
      </c>
      <c r="H212" s="193">
        <f t="shared" si="36"/>
        <v>0</v>
      </c>
      <c r="I212" s="193">
        <f t="shared" si="37"/>
        <v>0</v>
      </c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B212" s="192"/>
      <c r="AC212" s="192"/>
      <c r="AD212" s="192"/>
      <c r="AE212" s="192"/>
      <c r="AF212" s="192"/>
      <c r="AG212" s="192"/>
      <c r="AH212" s="192"/>
      <c r="AK212" s="38">
        <f>Раздел2!D213</f>
        <v>0</v>
      </c>
    </row>
    <row r="213" spans="2:37" ht="15.75" customHeight="1" x14ac:dyDescent="0.25">
      <c r="B213" s="126" t="s">
        <v>70</v>
      </c>
      <c r="C213" s="64" t="s">
        <v>708</v>
      </c>
      <c r="D213" s="193">
        <f>Раздел2!F214</f>
        <v>0</v>
      </c>
      <c r="E213" s="193">
        <f t="shared" si="33"/>
        <v>0</v>
      </c>
      <c r="F213" s="193">
        <f t="shared" si="34"/>
        <v>0</v>
      </c>
      <c r="G213" s="193">
        <f t="shared" si="35"/>
        <v>0</v>
      </c>
      <c r="H213" s="193">
        <f t="shared" si="36"/>
        <v>0</v>
      </c>
      <c r="I213" s="193">
        <f t="shared" si="37"/>
        <v>0</v>
      </c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B213" s="192"/>
      <c r="AC213" s="192"/>
      <c r="AD213" s="192"/>
      <c r="AE213" s="192"/>
      <c r="AF213" s="192"/>
      <c r="AG213" s="192"/>
      <c r="AH213" s="192"/>
      <c r="AK213" s="38">
        <f>Раздел2!D214</f>
        <v>0</v>
      </c>
    </row>
    <row r="214" spans="2:37" ht="15.75" customHeight="1" x14ac:dyDescent="0.25">
      <c r="B214" s="126" t="s">
        <v>71</v>
      </c>
      <c r="C214" s="64" t="s">
        <v>709</v>
      </c>
      <c r="D214" s="193">
        <f>Раздел2!F215</f>
        <v>0</v>
      </c>
      <c r="E214" s="193">
        <f t="shared" si="33"/>
        <v>0</v>
      </c>
      <c r="F214" s="193">
        <f t="shared" si="34"/>
        <v>0</v>
      </c>
      <c r="G214" s="193">
        <f t="shared" si="35"/>
        <v>0</v>
      </c>
      <c r="H214" s="193">
        <f t="shared" si="36"/>
        <v>0</v>
      </c>
      <c r="I214" s="193">
        <f t="shared" si="37"/>
        <v>0</v>
      </c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B214" s="192"/>
      <c r="AC214" s="192"/>
      <c r="AD214" s="192"/>
      <c r="AE214" s="192"/>
      <c r="AF214" s="192"/>
      <c r="AG214" s="192"/>
      <c r="AH214" s="192"/>
      <c r="AK214" s="38">
        <f>Раздел2!D215</f>
        <v>0</v>
      </c>
    </row>
    <row r="215" spans="2:37" ht="15.75" customHeight="1" x14ac:dyDescent="0.25">
      <c r="B215" s="126" t="s">
        <v>396</v>
      </c>
      <c r="C215" s="64" t="s">
        <v>710</v>
      </c>
      <c r="D215" s="193">
        <f>Раздел2!F216</f>
        <v>0</v>
      </c>
      <c r="E215" s="193">
        <f t="shared" si="33"/>
        <v>0</v>
      </c>
      <c r="F215" s="193">
        <f t="shared" si="34"/>
        <v>0</v>
      </c>
      <c r="G215" s="193">
        <f t="shared" si="35"/>
        <v>0</v>
      </c>
      <c r="H215" s="193">
        <f t="shared" si="36"/>
        <v>0</v>
      </c>
      <c r="I215" s="193">
        <f t="shared" si="37"/>
        <v>0</v>
      </c>
      <c r="J215" s="193">
        <f>SUM(J216:J219)</f>
        <v>0</v>
      </c>
      <c r="K215" s="193">
        <f t="shared" ref="K215:AH215" si="39">SUM(K216:K219)</f>
        <v>0</v>
      </c>
      <c r="L215" s="193">
        <f t="shared" si="39"/>
        <v>0</v>
      </c>
      <c r="M215" s="193">
        <f t="shared" si="39"/>
        <v>0</v>
      </c>
      <c r="N215" s="193">
        <f t="shared" si="39"/>
        <v>0</v>
      </c>
      <c r="O215" s="193">
        <f t="shared" si="39"/>
        <v>0</v>
      </c>
      <c r="P215" s="193">
        <f t="shared" si="39"/>
        <v>0</v>
      </c>
      <c r="Q215" s="193">
        <f t="shared" si="39"/>
        <v>0</v>
      </c>
      <c r="R215" s="193">
        <f t="shared" si="39"/>
        <v>0</v>
      </c>
      <c r="S215" s="193">
        <f t="shared" si="39"/>
        <v>0</v>
      </c>
      <c r="T215" s="193">
        <f t="shared" si="39"/>
        <v>0</v>
      </c>
      <c r="U215" s="193">
        <f t="shared" si="39"/>
        <v>0</v>
      </c>
      <c r="V215" s="193">
        <f t="shared" si="39"/>
        <v>0</v>
      </c>
      <c r="W215" s="193">
        <f t="shared" si="39"/>
        <v>0</v>
      </c>
      <c r="X215" s="193">
        <f t="shared" si="39"/>
        <v>0</v>
      </c>
      <c r="Y215" s="193">
        <f t="shared" si="39"/>
        <v>0</v>
      </c>
      <c r="Z215" s="193">
        <f t="shared" si="39"/>
        <v>0</v>
      </c>
      <c r="AA215" s="193">
        <f t="shared" si="39"/>
        <v>0</v>
      </c>
      <c r="AB215" s="193">
        <f t="shared" si="39"/>
        <v>0</v>
      </c>
      <c r="AC215" s="193">
        <f t="shared" si="39"/>
        <v>0</v>
      </c>
      <c r="AD215" s="193">
        <f t="shared" si="39"/>
        <v>0</v>
      </c>
      <c r="AE215" s="193">
        <f t="shared" si="39"/>
        <v>0</v>
      </c>
      <c r="AF215" s="193">
        <f t="shared" si="39"/>
        <v>0</v>
      </c>
      <c r="AG215" s="193">
        <f t="shared" si="39"/>
        <v>0</v>
      </c>
      <c r="AH215" s="193">
        <f t="shared" si="39"/>
        <v>0</v>
      </c>
      <c r="AK215" s="38">
        <f>Раздел2!D216</f>
        <v>0</v>
      </c>
    </row>
    <row r="216" spans="2:37" ht="21" customHeight="1" x14ac:dyDescent="0.25">
      <c r="B216" s="127" t="s">
        <v>429</v>
      </c>
      <c r="C216" s="64" t="s">
        <v>711</v>
      </c>
      <c r="D216" s="193">
        <f>Раздел2!F217</f>
        <v>0</v>
      </c>
      <c r="E216" s="193">
        <f t="shared" si="33"/>
        <v>0</v>
      </c>
      <c r="F216" s="193">
        <f t="shared" si="34"/>
        <v>0</v>
      </c>
      <c r="G216" s="193">
        <f t="shared" si="35"/>
        <v>0</v>
      </c>
      <c r="H216" s="193">
        <f t="shared" si="36"/>
        <v>0</v>
      </c>
      <c r="I216" s="193">
        <f t="shared" si="37"/>
        <v>0</v>
      </c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B216" s="192"/>
      <c r="AC216" s="192"/>
      <c r="AD216" s="192"/>
      <c r="AE216" s="192"/>
      <c r="AF216" s="192"/>
      <c r="AG216" s="192"/>
      <c r="AH216" s="192"/>
      <c r="AK216" s="38">
        <f>Раздел2!D217</f>
        <v>0</v>
      </c>
    </row>
    <row r="217" spans="2:37" ht="15" x14ac:dyDescent="0.25">
      <c r="B217" s="127" t="s">
        <v>312</v>
      </c>
      <c r="C217" s="64" t="s">
        <v>712</v>
      </c>
      <c r="D217" s="193">
        <f>Раздел2!F218</f>
        <v>0</v>
      </c>
      <c r="E217" s="193">
        <f t="shared" si="33"/>
        <v>0</v>
      </c>
      <c r="F217" s="193">
        <f t="shared" si="34"/>
        <v>0</v>
      </c>
      <c r="G217" s="193">
        <f t="shared" si="35"/>
        <v>0</v>
      </c>
      <c r="H217" s="193">
        <f t="shared" si="36"/>
        <v>0</v>
      </c>
      <c r="I217" s="193">
        <f t="shared" si="37"/>
        <v>0</v>
      </c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B217" s="192"/>
      <c r="AC217" s="192"/>
      <c r="AD217" s="192"/>
      <c r="AE217" s="192"/>
      <c r="AF217" s="192"/>
      <c r="AG217" s="192"/>
      <c r="AH217" s="192"/>
      <c r="AK217" s="38">
        <f>Раздел2!D218</f>
        <v>0</v>
      </c>
    </row>
    <row r="218" spans="2:37" ht="15.75" customHeight="1" x14ac:dyDescent="0.25">
      <c r="B218" s="127" t="s">
        <v>313</v>
      </c>
      <c r="C218" s="64" t="s">
        <v>713</v>
      </c>
      <c r="D218" s="193">
        <f>Раздел2!F219</f>
        <v>0</v>
      </c>
      <c r="E218" s="193">
        <f t="shared" si="33"/>
        <v>0</v>
      </c>
      <c r="F218" s="193">
        <f t="shared" si="34"/>
        <v>0</v>
      </c>
      <c r="G218" s="193">
        <f t="shared" si="35"/>
        <v>0</v>
      </c>
      <c r="H218" s="193">
        <f t="shared" si="36"/>
        <v>0</v>
      </c>
      <c r="I218" s="193">
        <f t="shared" si="37"/>
        <v>0</v>
      </c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B218" s="192"/>
      <c r="AC218" s="192"/>
      <c r="AD218" s="192"/>
      <c r="AE218" s="192"/>
      <c r="AF218" s="192"/>
      <c r="AG218" s="192"/>
      <c r="AH218" s="192"/>
      <c r="AK218" s="38">
        <f>Раздел2!D219</f>
        <v>0</v>
      </c>
    </row>
    <row r="219" spans="2:37" ht="15.75" customHeight="1" x14ac:dyDescent="0.25">
      <c r="B219" s="127" t="s">
        <v>314</v>
      </c>
      <c r="C219" s="64" t="s">
        <v>714</v>
      </c>
      <c r="D219" s="193">
        <f>Раздел2!F220</f>
        <v>0</v>
      </c>
      <c r="E219" s="193">
        <f t="shared" si="33"/>
        <v>0</v>
      </c>
      <c r="F219" s="193">
        <f t="shared" si="34"/>
        <v>0</v>
      </c>
      <c r="G219" s="193">
        <f t="shared" si="35"/>
        <v>0</v>
      </c>
      <c r="H219" s="193">
        <f t="shared" si="36"/>
        <v>0</v>
      </c>
      <c r="I219" s="193">
        <f t="shared" si="37"/>
        <v>0</v>
      </c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B219" s="192"/>
      <c r="AC219" s="192"/>
      <c r="AD219" s="192"/>
      <c r="AE219" s="192"/>
      <c r="AF219" s="192"/>
      <c r="AG219" s="192"/>
      <c r="AH219" s="192"/>
      <c r="AK219" s="38">
        <f>Раздел2!D220</f>
        <v>0</v>
      </c>
    </row>
    <row r="220" spans="2:37" ht="15.75" customHeight="1" x14ac:dyDescent="0.25">
      <c r="B220" s="126" t="s">
        <v>72</v>
      </c>
      <c r="C220" s="64" t="s">
        <v>715</v>
      </c>
      <c r="D220" s="193">
        <f>Раздел2!F221</f>
        <v>0</v>
      </c>
      <c r="E220" s="193">
        <f t="shared" si="33"/>
        <v>0</v>
      </c>
      <c r="F220" s="193">
        <f t="shared" si="34"/>
        <v>0</v>
      </c>
      <c r="G220" s="193">
        <f t="shared" si="35"/>
        <v>0</v>
      </c>
      <c r="H220" s="193">
        <f t="shared" si="36"/>
        <v>0</v>
      </c>
      <c r="I220" s="193">
        <f t="shared" si="37"/>
        <v>0</v>
      </c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B220" s="192"/>
      <c r="AC220" s="192"/>
      <c r="AD220" s="192"/>
      <c r="AE220" s="192"/>
      <c r="AF220" s="192"/>
      <c r="AG220" s="192"/>
      <c r="AH220" s="192"/>
      <c r="AK220" s="38">
        <f>Раздел2!D221</f>
        <v>0</v>
      </c>
    </row>
    <row r="221" spans="2:37" ht="15.75" customHeight="1" x14ac:dyDescent="0.25">
      <c r="B221" s="126" t="s">
        <v>505</v>
      </c>
      <c r="C221" s="64" t="s">
        <v>716</v>
      </c>
      <c r="D221" s="193">
        <f>Раздел2!F222</f>
        <v>0</v>
      </c>
      <c r="E221" s="193">
        <f t="shared" si="33"/>
        <v>0</v>
      </c>
      <c r="F221" s="193">
        <f t="shared" si="34"/>
        <v>0</v>
      </c>
      <c r="G221" s="193">
        <f t="shared" si="35"/>
        <v>0</v>
      </c>
      <c r="H221" s="193">
        <f t="shared" si="36"/>
        <v>0</v>
      </c>
      <c r="I221" s="193">
        <f t="shared" si="37"/>
        <v>0</v>
      </c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B221" s="192"/>
      <c r="AC221" s="192"/>
      <c r="AD221" s="192"/>
      <c r="AE221" s="192"/>
      <c r="AF221" s="192"/>
      <c r="AG221" s="192"/>
      <c r="AH221" s="192"/>
      <c r="AK221" s="38">
        <f>Раздел2!D222</f>
        <v>0</v>
      </c>
    </row>
    <row r="222" spans="2:37" ht="15.75" customHeight="1" x14ac:dyDescent="0.25">
      <c r="B222" s="126" t="s">
        <v>506</v>
      </c>
      <c r="C222" s="64" t="s">
        <v>717</v>
      </c>
      <c r="D222" s="193">
        <f>Раздел2!F223</f>
        <v>0</v>
      </c>
      <c r="E222" s="193">
        <f t="shared" si="33"/>
        <v>0</v>
      </c>
      <c r="F222" s="193">
        <f t="shared" si="34"/>
        <v>0</v>
      </c>
      <c r="G222" s="193">
        <f t="shared" si="35"/>
        <v>0</v>
      </c>
      <c r="H222" s="193">
        <f t="shared" si="36"/>
        <v>0</v>
      </c>
      <c r="I222" s="193">
        <f t="shared" si="37"/>
        <v>0</v>
      </c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B222" s="192"/>
      <c r="AC222" s="192"/>
      <c r="AD222" s="192"/>
      <c r="AE222" s="192"/>
      <c r="AF222" s="192"/>
      <c r="AG222" s="192"/>
      <c r="AH222" s="192"/>
      <c r="AK222" s="38">
        <f>Раздел2!D223</f>
        <v>0</v>
      </c>
    </row>
    <row r="223" spans="2:37" ht="15.75" customHeight="1" x14ac:dyDescent="0.25">
      <c r="B223" s="126" t="s">
        <v>73</v>
      </c>
      <c r="C223" s="64" t="s">
        <v>718</v>
      </c>
      <c r="D223" s="193">
        <f>Раздел2!F224</f>
        <v>0</v>
      </c>
      <c r="E223" s="193">
        <f t="shared" si="33"/>
        <v>0</v>
      </c>
      <c r="F223" s="193">
        <f t="shared" si="34"/>
        <v>0</v>
      </c>
      <c r="G223" s="193">
        <f t="shared" si="35"/>
        <v>0</v>
      </c>
      <c r="H223" s="193">
        <f t="shared" si="36"/>
        <v>0</v>
      </c>
      <c r="I223" s="193">
        <f t="shared" si="37"/>
        <v>0</v>
      </c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B223" s="192"/>
      <c r="AC223" s="192"/>
      <c r="AD223" s="192"/>
      <c r="AE223" s="192"/>
      <c r="AF223" s="192"/>
      <c r="AG223" s="192"/>
      <c r="AH223" s="192"/>
      <c r="AK223" s="38">
        <f>Раздел2!D224</f>
        <v>0</v>
      </c>
    </row>
    <row r="224" spans="2:37" ht="15.75" customHeight="1" x14ac:dyDescent="0.25">
      <c r="B224" s="126" t="s">
        <v>397</v>
      </c>
      <c r="C224" s="64" t="s">
        <v>719</v>
      </c>
      <c r="D224" s="193">
        <f>Раздел2!F225</f>
        <v>0</v>
      </c>
      <c r="E224" s="193">
        <f t="shared" si="33"/>
        <v>0</v>
      </c>
      <c r="F224" s="193">
        <f t="shared" si="34"/>
        <v>0</v>
      </c>
      <c r="G224" s="193">
        <f t="shared" si="35"/>
        <v>0</v>
      </c>
      <c r="H224" s="193">
        <f t="shared" si="36"/>
        <v>0</v>
      </c>
      <c r="I224" s="193">
        <f t="shared" si="37"/>
        <v>0</v>
      </c>
      <c r="J224" s="193">
        <f>SUM(J225:J229)</f>
        <v>0</v>
      </c>
      <c r="K224" s="193">
        <f t="shared" ref="K224:AH224" si="40">SUM(K225:K229)</f>
        <v>0</v>
      </c>
      <c r="L224" s="193">
        <f t="shared" si="40"/>
        <v>0</v>
      </c>
      <c r="M224" s="193">
        <f t="shared" si="40"/>
        <v>0</v>
      </c>
      <c r="N224" s="193">
        <f t="shared" si="40"/>
        <v>0</v>
      </c>
      <c r="O224" s="193">
        <f t="shared" si="40"/>
        <v>0</v>
      </c>
      <c r="P224" s="193">
        <f t="shared" si="40"/>
        <v>0</v>
      </c>
      <c r="Q224" s="193">
        <f t="shared" si="40"/>
        <v>0</v>
      </c>
      <c r="R224" s="193">
        <f t="shared" si="40"/>
        <v>0</v>
      </c>
      <c r="S224" s="193">
        <f t="shared" si="40"/>
        <v>0</v>
      </c>
      <c r="T224" s="193">
        <f t="shared" si="40"/>
        <v>0</v>
      </c>
      <c r="U224" s="193">
        <f t="shared" si="40"/>
        <v>0</v>
      </c>
      <c r="V224" s="193">
        <f t="shared" si="40"/>
        <v>0</v>
      </c>
      <c r="W224" s="193">
        <f t="shared" si="40"/>
        <v>0</v>
      </c>
      <c r="X224" s="193">
        <f t="shared" si="40"/>
        <v>0</v>
      </c>
      <c r="Y224" s="193">
        <f t="shared" si="40"/>
        <v>0</v>
      </c>
      <c r="Z224" s="193">
        <f t="shared" si="40"/>
        <v>0</v>
      </c>
      <c r="AA224" s="193">
        <f t="shared" si="40"/>
        <v>0</v>
      </c>
      <c r="AB224" s="193">
        <f t="shared" si="40"/>
        <v>0</v>
      </c>
      <c r="AC224" s="193">
        <f t="shared" si="40"/>
        <v>0</v>
      </c>
      <c r="AD224" s="193">
        <f t="shared" si="40"/>
        <v>0</v>
      </c>
      <c r="AE224" s="193">
        <f t="shared" si="40"/>
        <v>0</v>
      </c>
      <c r="AF224" s="193">
        <f t="shared" si="40"/>
        <v>0</v>
      </c>
      <c r="AG224" s="193">
        <f t="shared" si="40"/>
        <v>0</v>
      </c>
      <c r="AH224" s="193">
        <f t="shared" si="40"/>
        <v>0</v>
      </c>
      <c r="AK224" s="38">
        <f>Раздел2!D225</f>
        <v>0</v>
      </c>
    </row>
    <row r="225" spans="2:37" ht="21" customHeight="1" x14ac:dyDescent="0.25">
      <c r="B225" s="127" t="s">
        <v>430</v>
      </c>
      <c r="C225" s="64" t="s">
        <v>720</v>
      </c>
      <c r="D225" s="193">
        <f>Раздел2!F226</f>
        <v>0</v>
      </c>
      <c r="E225" s="193">
        <f t="shared" si="33"/>
        <v>0</v>
      </c>
      <c r="F225" s="193">
        <f t="shared" si="34"/>
        <v>0</v>
      </c>
      <c r="G225" s="193">
        <f t="shared" si="35"/>
        <v>0</v>
      </c>
      <c r="H225" s="193">
        <f t="shared" si="36"/>
        <v>0</v>
      </c>
      <c r="I225" s="193">
        <f t="shared" si="37"/>
        <v>0</v>
      </c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B225" s="192"/>
      <c r="AC225" s="192"/>
      <c r="AD225" s="192"/>
      <c r="AE225" s="192"/>
      <c r="AF225" s="192"/>
      <c r="AG225" s="192"/>
      <c r="AH225" s="192"/>
      <c r="AK225" s="38">
        <f>Раздел2!D226</f>
        <v>0</v>
      </c>
    </row>
    <row r="226" spans="2:37" ht="15.75" customHeight="1" x14ac:dyDescent="0.25">
      <c r="B226" s="127" t="s">
        <v>315</v>
      </c>
      <c r="C226" s="64" t="s">
        <v>721</v>
      </c>
      <c r="D226" s="193">
        <f>Раздел2!F227</f>
        <v>0</v>
      </c>
      <c r="E226" s="193">
        <f t="shared" si="33"/>
        <v>0</v>
      </c>
      <c r="F226" s="193">
        <f t="shared" si="34"/>
        <v>0</v>
      </c>
      <c r="G226" s="193">
        <f t="shared" si="35"/>
        <v>0</v>
      </c>
      <c r="H226" s="193">
        <f t="shared" si="36"/>
        <v>0</v>
      </c>
      <c r="I226" s="193">
        <f t="shared" si="37"/>
        <v>0</v>
      </c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B226" s="192"/>
      <c r="AC226" s="192"/>
      <c r="AD226" s="192"/>
      <c r="AE226" s="192"/>
      <c r="AF226" s="192"/>
      <c r="AG226" s="192"/>
      <c r="AH226" s="192"/>
      <c r="AK226" s="38">
        <f>Раздел2!D227</f>
        <v>0</v>
      </c>
    </row>
    <row r="227" spans="2:37" ht="15.75" customHeight="1" x14ac:dyDescent="0.25">
      <c r="B227" s="127" t="s">
        <v>317</v>
      </c>
      <c r="C227" s="64" t="s">
        <v>722</v>
      </c>
      <c r="D227" s="193">
        <f>Раздел2!F228</f>
        <v>0</v>
      </c>
      <c r="E227" s="193">
        <f t="shared" si="33"/>
        <v>0</v>
      </c>
      <c r="F227" s="193">
        <f t="shared" si="34"/>
        <v>0</v>
      </c>
      <c r="G227" s="193">
        <f t="shared" si="35"/>
        <v>0</v>
      </c>
      <c r="H227" s="193">
        <f t="shared" si="36"/>
        <v>0</v>
      </c>
      <c r="I227" s="193">
        <f t="shared" si="37"/>
        <v>0</v>
      </c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B227" s="192"/>
      <c r="AC227" s="192"/>
      <c r="AD227" s="192"/>
      <c r="AE227" s="192"/>
      <c r="AF227" s="192"/>
      <c r="AG227" s="192"/>
      <c r="AH227" s="192"/>
      <c r="AK227" s="38">
        <f>Раздел2!D228</f>
        <v>0</v>
      </c>
    </row>
    <row r="228" spans="2:37" ht="15.75" customHeight="1" x14ac:dyDescent="0.25">
      <c r="B228" s="127" t="s">
        <v>316</v>
      </c>
      <c r="C228" s="64" t="s">
        <v>723</v>
      </c>
      <c r="D228" s="193">
        <f>Раздел2!F229</f>
        <v>0</v>
      </c>
      <c r="E228" s="193">
        <f t="shared" si="33"/>
        <v>0</v>
      </c>
      <c r="F228" s="193">
        <f t="shared" si="34"/>
        <v>0</v>
      </c>
      <c r="G228" s="193">
        <f t="shared" si="35"/>
        <v>0</v>
      </c>
      <c r="H228" s="193">
        <f t="shared" si="36"/>
        <v>0</v>
      </c>
      <c r="I228" s="193">
        <f t="shared" si="37"/>
        <v>0</v>
      </c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B228" s="192"/>
      <c r="AC228" s="192"/>
      <c r="AD228" s="192"/>
      <c r="AE228" s="192"/>
      <c r="AF228" s="192"/>
      <c r="AG228" s="192"/>
      <c r="AH228" s="192"/>
      <c r="AK228" s="38">
        <f>Раздел2!D229</f>
        <v>0</v>
      </c>
    </row>
    <row r="229" spans="2:37" ht="15.75" customHeight="1" x14ac:dyDescent="0.25">
      <c r="B229" s="127" t="s">
        <v>318</v>
      </c>
      <c r="C229" s="64" t="s">
        <v>724</v>
      </c>
      <c r="D229" s="193">
        <f>Раздел2!F230</f>
        <v>0</v>
      </c>
      <c r="E229" s="193">
        <f t="shared" si="33"/>
        <v>0</v>
      </c>
      <c r="F229" s="193">
        <f t="shared" si="34"/>
        <v>0</v>
      </c>
      <c r="G229" s="193">
        <f t="shared" si="35"/>
        <v>0</v>
      </c>
      <c r="H229" s="193">
        <f t="shared" si="36"/>
        <v>0</v>
      </c>
      <c r="I229" s="193">
        <f t="shared" si="37"/>
        <v>0</v>
      </c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B229" s="192"/>
      <c r="AC229" s="192"/>
      <c r="AD229" s="192"/>
      <c r="AE229" s="192"/>
      <c r="AF229" s="192"/>
      <c r="AG229" s="192"/>
      <c r="AH229" s="192"/>
      <c r="AK229" s="38">
        <f>Раздел2!D230</f>
        <v>0</v>
      </c>
    </row>
    <row r="230" spans="2:37" ht="15.75" customHeight="1" x14ac:dyDescent="0.25">
      <c r="B230" s="126" t="s">
        <v>774</v>
      </c>
      <c r="C230" s="64" t="s">
        <v>725</v>
      </c>
      <c r="D230" s="193">
        <f>Раздел2!F231</f>
        <v>0</v>
      </c>
      <c r="E230" s="193">
        <f t="shared" si="33"/>
        <v>0</v>
      </c>
      <c r="F230" s="193">
        <f t="shared" si="34"/>
        <v>0</v>
      </c>
      <c r="G230" s="193">
        <f t="shared" si="35"/>
        <v>0</v>
      </c>
      <c r="H230" s="193">
        <f t="shared" si="36"/>
        <v>0</v>
      </c>
      <c r="I230" s="193">
        <f t="shared" si="37"/>
        <v>0</v>
      </c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B230" s="192"/>
      <c r="AC230" s="192"/>
      <c r="AD230" s="192"/>
      <c r="AE230" s="192"/>
      <c r="AF230" s="192"/>
      <c r="AG230" s="192"/>
      <c r="AH230" s="192"/>
      <c r="AK230" s="38">
        <f>Раздел2!D231</f>
        <v>0</v>
      </c>
    </row>
    <row r="231" spans="2:37" ht="15.75" customHeight="1" x14ac:dyDescent="0.25">
      <c r="B231" s="126" t="s">
        <v>398</v>
      </c>
      <c r="C231" s="64" t="s">
        <v>726</v>
      </c>
      <c r="D231" s="193">
        <f>Раздел2!F232</f>
        <v>0</v>
      </c>
      <c r="E231" s="193">
        <f t="shared" si="33"/>
        <v>0</v>
      </c>
      <c r="F231" s="193">
        <f t="shared" si="34"/>
        <v>0</v>
      </c>
      <c r="G231" s="193">
        <f t="shared" si="35"/>
        <v>0</v>
      </c>
      <c r="H231" s="193">
        <f t="shared" si="36"/>
        <v>0</v>
      </c>
      <c r="I231" s="193">
        <f t="shared" si="37"/>
        <v>0</v>
      </c>
      <c r="J231" s="193">
        <f>SUM(J232:J235)</f>
        <v>0</v>
      </c>
      <c r="K231" s="193">
        <f t="shared" ref="K231:AH231" si="41">SUM(K232:K235)</f>
        <v>0</v>
      </c>
      <c r="L231" s="193">
        <f t="shared" si="41"/>
        <v>0</v>
      </c>
      <c r="M231" s="193">
        <f>SUM(M232:M235)</f>
        <v>0</v>
      </c>
      <c r="N231" s="193">
        <f t="shared" si="41"/>
        <v>0</v>
      </c>
      <c r="O231" s="193">
        <f t="shared" si="41"/>
        <v>0</v>
      </c>
      <c r="P231" s="193">
        <f t="shared" si="41"/>
        <v>0</v>
      </c>
      <c r="Q231" s="193">
        <f t="shared" si="41"/>
        <v>0</v>
      </c>
      <c r="R231" s="193">
        <f t="shared" si="41"/>
        <v>0</v>
      </c>
      <c r="S231" s="193">
        <f t="shared" si="41"/>
        <v>0</v>
      </c>
      <c r="T231" s="193">
        <f t="shared" si="41"/>
        <v>0</v>
      </c>
      <c r="U231" s="193">
        <f t="shared" si="41"/>
        <v>0</v>
      </c>
      <c r="V231" s="193">
        <f t="shared" si="41"/>
        <v>0</v>
      </c>
      <c r="W231" s="193">
        <f t="shared" si="41"/>
        <v>0</v>
      </c>
      <c r="X231" s="193">
        <f t="shared" si="41"/>
        <v>0</v>
      </c>
      <c r="Y231" s="193">
        <f t="shared" si="41"/>
        <v>0</v>
      </c>
      <c r="Z231" s="193">
        <f t="shared" si="41"/>
        <v>0</v>
      </c>
      <c r="AA231" s="193">
        <f t="shared" si="41"/>
        <v>0</v>
      </c>
      <c r="AB231" s="193">
        <f t="shared" si="41"/>
        <v>0</v>
      </c>
      <c r="AC231" s="193">
        <f t="shared" si="41"/>
        <v>0</v>
      </c>
      <c r="AD231" s="193">
        <f t="shared" si="41"/>
        <v>0</v>
      </c>
      <c r="AE231" s="193">
        <f t="shared" si="41"/>
        <v>0</v>
      </c>
      <c r="AF231" s="193">
        <f t="shared" si="41"/>
        <v>0</v>
      </c>
      <c r="AG231" s="193">
        <f t="shared" si="41"/>
        <v>0</v>
      </c>
      <c r="AH231" s="193">
        <f t="shared" si="41"/>
        <v>0</v>
      </c>
      <c r="AK231" s="38">
        <f>Раздел2!D232</f>
        <v>0</v>
      </c>
    </row>
    <row r="232" spans="2:37" ht="21" x14ac:dyDescent="0.25">
      <c r="B232" s="127" t="s">
        <v>431</v>
      </c>
      <c r="C232" s="64" t="s">
        <v>727</v>
      </c>
      <c r="D232" s="193">
        <f>Раздел2!F233</f>
        <v>0</v>
      </c>
      <c r="E232" s="193">
        <f t="shared" si="33"/>
        <v>0</v>
      </c>
      <c r="F232" s="193">
        <f t="shared" si="34"/>
        <v>0</v>
      </c>
      <c r="G232" s="193">
        <f t="shared" si="35"/>
        <v>0</v>
      </c>
      <c r="H232" s="193">
        <f t="shared" si="36"/>
        <v>0</v>
      </c>
      <c r="I232" s="193">
        <f t="shared" si="37"/>
        <v>0</v>
      </c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B232" s="192"/>
      <c r="AC232" s="192"/>
      <c r="AD232" s="192"/>
      <c r="AE232" s="192"/>
      <c r="AF232" s="192"/>
      <c r="AG232" s="192"/>
      <c r="AH232" s="192"/>
      <c r="AK232" s="38">
        <f>Раздел2!D233</f>
        <v>0</v>
      </c>
    </row>
    <row r="233" spans="2:37" ht="15.75" customHeight="1" x14ac:dyDescent="0.25">
      <c r="B233" s="127" t="s">
        <v>295</v>
      </c>
      <c r="C233" s="64" t="s">
        <v>728</v>
      </c>
      <c r="D233" s="193">
        <f>Раздел2!F234</f>
        <v>0</v>
      </c>
      <c r="E233" s="193">
        <f t="shared" si="33"/>
        <v>0</v>
      </c>
      <c r="F233" s="193">
        <f t="shared" si="34"/>
        <v>0</v>
      </c>
      <c r="G233" s="193">
        <f t="shared" si="35"/>
        <v>0</v>
      </c>
      <c r="H233" s="193">
        <f t="shared" si="36"/>
        <v>0</v>
      </c>
      <c r="I233" s="193">
        <f t="shared" si="37"/>
        <v>0</v>
      </c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B233" s="192"/>
      <c r="AC233" s="192"/>
      <c r="AD233" s="192"/>
      <c r="AE233" s="192"/>
      <c r="AF233" s="192"/>
      <c r="AG233" s="192"/>
      <c r="AH233" s="192"/>
      <c r="AK233" s="38">
        <f>Раздел2!D234</f>
        <v>0</v>
      </c>
    </row>
    <row r="234" spans="2:37" ht="15.75" customHeight="1" x14ac:dyDescent="0.25">
      <c r="B234" s="127" t="s">
        <v>138</v>
      </c>
      <c r="C234" s="64" t="s">
        <v>729</v>
      </c>
      <c r="D234" s="193">
        <f>Раздел2!F235</f>
        <v>0</v>
      </c>
      <c r="E234" s="193">
        <f t="shared" si="33"/>
        <v>0</v>
      </c>
      <c r="F234" s="193">
        <f t="shared" si="34"/>
        <v>0</v>
      </c>
      <c r="G234" s="193">
        <f t="shared" si="35"/>
        <v>0</v>
      </c>
      <c r="H234" s="193">
        <f t="shared" si="36"/>
        <v>0</v>
      </c>
      <c r="I234" s="193">
        <f t="shared" si="37"/>
        <v>0</v>
      </c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B234" s="192"/>
      <c r="AC234" s="192"/>
      <c r="AD234" s="192"/>
      <c r="AE234" s="192"/>
      <c r="AF234" s="192"/>
      <c r="AG234" s="192"/>
      <c r="AH234" s="192"/>
      <c r="AK234" s="38">
        <f>Раздел2!D235</f>
        <v>0</v>
      </c>
    </row>
    <row r="235" spans="2:37" ht="15.75" customHeight="1" x14ac:dyDescent="0.25">
      <c r="B235" s="127" t="s">
        <v>136</v>
      </c>
      <c r="C235" s="64" t="s">
        <v>730</v>
      </c>
      <c r="D235" s="193">
        <f>Раздел2!F236</f>
        <v>0</v>
      </c>
      <c r="E235" s="193">
        <f t="shared" si="33"/>
        <v>0</v>
      </c>
      <c r="F235" s="193">
        <f t="shared" si="34"/>
        <v>0</v>
      </c>
      <c r="G235" s="193">
        <f t="shared" si="35"/>
        <v>0</v>
      </c>
      <c r="H235" s="193">
        <f t="shared" si="36"/>
        <v>0</v>
      </c>
      <c r="I235" s="193">
        <f t="shared" si="37"/>
        <v>0</v>
      </c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B235" s="192"/>
      <c r="AC235" s="192"/>
      <c r="AD235" s="192"/>
      <c r="AE235" s="192"/>
      <c r="AF235" s="192"/>
      <c r="AG235" s="192"/>
      <c r="AH235" s="192"/>
      <c r="AK235" s="38">
        <f>Раздел2!D236</f>
        <v>0</v>
      </c>
    </row>
    <row r="236" spans="2:37" ht="15.75" customHeight="1" x14ac:dyDescent="0.25">
      <c r="B236" s="126" t="s">
        <v>285</v>
      </c>
      <c r="C236" s="64" t="s">
        <v>731</v>
      </c>
      <c r="D236" s="193">
        <f>Раздел2!F237</f>
        <v>0</v>
      </c>
      <c r="E236" s="193">
        <f t="shared" si="33"/>
        <v>0</v>
      </c>
      <c r="F236" s="193">
        <f t="shared" si="34"/>
        <v>0</v>
      </c>
      <c r="G236" s="193">
        <f t="shared" si="35"/>
        <v>0</v>
      </c>
      <c r="H236" s="193">
        <f t="shared" si="36"/>
        <v>0</v>
      </c>
      <c r="I236" s="193">
        <f t="shared" si="37"/>
        <v>0</v>
      </c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B236" s="192"/>
      <c r="AC236" s="192"/>
      <c r="AD236" s="192"/>
      <c r="AE236" s="192"/>
      <c r="AF236" s="192"/>
      <c r="AG236" s="192"/>
      <c r="AH236" s="192"/>
      <c r="AK236" s="38">
        <f>Раздел2!D237</f>
        <v>0</v>
      </c>
    </row>
    <row r="237" spans="2:37" ht="15.75" customHeight="1" x14ac:dyDescent="0.25">
      <c r="B237" s="126" t="s">
        <v>399</v>
      </c>
      <c r="C237" s="64" t="s">
        <v>732</v>
      </c>
      <c r="D237" s="193">
        <f>Раздел2!F238</f>
        <v>0</v>
      </c>
      <c r="E237" s="193">
        <f t="shared" si="33"/>
        <v>0</v>
      </c>
      <c r="F237" s="193">
        <f t="shared" si="34"/>
        <v>0</v>
      </c>
      <c r="G237" s="193">
        <f t="shared" si="35"/>
        <v>0</v>
      </c>
      <c r="H237" s="193">
        <f t="shared" si="36"/>
        <v>0</v>
      </c>
      <c r="I237" s="193">
        <f t="shared" si="37"/>
        <v>0</v>
      </c>
      <c r="J237" s="193">
        <f>SUM(J238:J239)</f>
        <v>0</v>
      </c>
      <c r="K237" s="193">
        <f t="shared" ref="K237:AH237" si="42">SUM(K238:K239)</f>
        <v>0</v>
      </c>
      <c r="L237" s="193">
        <f t="shared" si="42"/>
        <v>0</v>
      </c>
      <c r="M237" s="193">
        <f t="shared" si="42"/>
        <v>0</v>
      </c>
      <c r="N237" s="193">
        <f t="shared" si="42"/>
        <v>0</v>
      </c>
      <c r="O237" s="193">
        <f t="shared" si="42"/>
        <v>0</v>
      </c>
      <c r="P237" s="193">
        <f t="shared" si="42"/>
        <v>0</v>
      </c>
      <c r="Q237" s="193">
        <f t="shared" si="42"/>
        <v>0</v>
      </c>
      <c r="R237" s="193">
        <f t="shared" si="42"/>
        <v>0</v>
      </c>
      <c r="S237" s="193">
        <f t="shared" si="42"/>
        <v>0</v>
      </c>
      <c r="T237" s="193">
        <f t="shared" si="42"/>
        <v>0</v>
      </c>
      <c r="U237" s="193">
        <f t="shared" si="42"/>
        <v>0</v>
      </c>
      <c r="V237" s="193">
        <f t="shared" si="42"/>
        <v>0</v>
      </c>
      <c r="W237" s="193">
        <f t="shared" si="42"/>
        <v>0</v>
      </c>
      <c r="X237" s="193">
        <f t="shared" si="42"/>
        <v>0</v>
      </c>
      <c r="Y237" s="193">
        <f t="shared" si="42"/>
        <v>0</v>
      </c>
      <c r="Z237" s="193">
        <f t="shared" si="42"/>
        <v>0</v>
      </c>
      <c r="AA237" s="193">
        <f t="shared" si="42"/>
        <v>0</v>
      </c>
      <c r="AB237" s="193">
        <f t="shared" si="42"/>
        <v>0</v>
      </c>
      <c r="AC237" s="193">
        <f t="shared" si="42"/>
        <v>0</v>
      </c>
      <c r="AD237" s="193">
        <f t="shared" si="42"/>
        <v>0</v>
      </c>
      <c r="AE237" s="193">
        <f t="shared" si="42"/>
        <v>0</v>
      </c>
      <c r="AF237" s="193">
        <f t="shared" si="42"/>
        <v>0</v>
      </c>
      <c r="AG237" s="193">
        <f t="shared" si="42"/>
        <v>0</v>
      </c>
      <c r="AH237" s="193">
        <f t="shared" si="42"/>
        <v>0</v>
      </c>
      <c r="AK237" s="38">
        <f>Раздел2!D238</f>
        <v>0</v>
      </c>
    </row>
    <row r="238" spans="2:37" ht="21" x14ac:dyDescent="0.25">
      <c r="B238" s="127" t="s">
        <v>432</v>
      </c>
      <c r="C238" s="64" t="s">
        <v>733</v>
      </c>
      <c r="D238" s="193">
        <f>Раздел2!F239</f>
        <v>0</v>
      </c>
      <c r="E238" s="193">
        <f t="shared" si="33"/>
        <v>0</v>
      </c>
      <c r="F238" s="193">
        <f t="shared" si="34"/>
        <v>0</v>
      </c>
      <c r="G238" s="193">
        <f t="shared" si="35"/>
        <v>0</v>
      </c>
      <c r="H238" s="193">
        <f t="shared" si="36"/>
        <v>0</v>
      </c>
      <c r="I238" s="193">
        <f t="shared" si="37"/>
        <v>0</v>
      </c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B238" s="192"/>
      <c r="AC238" s="192"/>
      <c r="AD238" s="192"/>
      <c r="AE238" s="192"/>
      <c r="AF238" s="192"/>
      <c r="AG238" s="192"/>
      <c r="AH238" s="192"/>
      <c r="AK238" s="38">
        <f>Раздел2!D239</f>
        <v>0</v>
      </c>
    </row>
    <row r="239" spans="2:37" ht="15.75" customHeight="1" x14ac:dyDescent="0.25">
      <c r="B239" s="127" t="s">
        <v>296</v>
      </c>
      <c r="C239" s="64" t="s">
        <v>734</v>
      </c>
      <c r="D239" s="193">
        <f>Раздел2!F240</f>
        <v>0</v>
      </c>
      <c r="E239" s="193">
        <f t="shared" si="33"/>
        <v>0</v>
      </c>
      <c r="F239" s="193">
        <f t="shared" si="34"/>
        <v>0</v>
      </c>
      <c r="G239" s="193">
        <f t="shared" si="35"/>
        <v>0</v>
      </c>
      <c r="H239" s="193">
        <f t="shared" si="36"/>
        <v>0</v>
      </c>
      <c r="I239" s="193">
        <f t="shared" si="37"/>
        <v>0</v>
      </c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B239" s="192"/>
      <c r="AC239" s="192"/>
      <c r="AD239" s="192"/>
      <c r="AE239" s="192"/>
      <c r="AF239" s="192"/>
      <c r="AG239" s="192"/>
      <c r="AH239" s="192"/>
      <c r="AK239" s="38">
        <f>Раздел2!D240</f>
        <v>0</v>
      </c>
    </row>
    <row r="240" spans="2:37" ht="15.75" customHeight="1" x14ac:dyDescent="0.25">
      <c r="B240" s="126" t="s">
        <v>756</v>
      </c>
      <c r="C240" s="64" t="s">
        <v>735</v>
      </c>
      <c r="D240" s="193">
        <f>Раздел2!F241</f>
        <v>0</v>
      </c>
      <c r="E240" s="193">
        <f t="shared" si="33"/>
        <v>0</v>
      </c>
      <c r="F240" s="193">
        <f t="shared" si="34"/>
        <v>0</v>
      </c>
      <c r="G240" s="193">
        <f t="shared" si="35"/>
        <v>0</v>
      </c>
      <c r="H240" s="193">
        <f t="shared" si="36"/>
        <v>0</v>
      </c>
      <c r="I240" s="193">
        <f t="shared" si="37"/>
        <v>0</v>
      </c>
      <c r="J240" s="193">
        <f>SUM(J241:J243)</f>
        <v>0</v>
      </c>
      <c r="K240" s="193">
        <f t="shared" ref="K240:AH240" si="43">SUM(K241:K243)</f>
        <v>0</v>
      </c>
      <c r="L240" s="193">
        <f t="shared" si="43"/>
        <v>0</v>
      </c>
      <c r="M240" s="193">
        <f t="shared" si="43"/>
        <v>0</v>
      </c>
      <c r="N240" s="193">
        <f t="shared" si="43"/>
        <v>0</v>
      </c>
      <c r="O240" s="193">
        <f t="shared" si="43"/>
        <v>0</v>
      </c>
      <c r="P240" s="193">
        <f t="shared" si="43"/>
        <v>0</v>
      </c>
      <c r="Q240" s="193">
        <f t="shared" si="43"/>
        <v>0</v>
      </c>
      <c r="R240" s="193">
        <f t="shared" si="43"/>
        <v>0</v>
      </c>
      <c r="S240" s="193">
        <f t="shared" si="43"/>
        <v>0</v>
      </c>
      <c r="T240" s="193">
        <f t="shared" si="43"/>
        <v>0</v>
      </c>
      <c r="U240" s="193">
        <f t="shared" si="43"/>
        <v>0</v>
      </c>
      <c r="V240" s="193">
        <f t="shared" si="43"/>
        <v>0</v>
      </c>
      <c r="W240" s="193">
        <f t="shared" si="43"/>
        <v>0</v>
      </c>
      <c r="X240" s="193">
        <f t="shared" si="43"/>
        <v>0</v>
      </c>
      <c r="Y240" s="193">
        <f t="shared" si="43"/>
        <v>0</v>
      </c>
      <c r="Z240" s="193">
        <f t="shared" si="43"/>
        <v>0</v>
      </c>
      <c r="AA240" s="193">
        <f t="shared" si="43"/>
        <v>0</v>
      </c>
      <c r="AB240" s="193">
        <f t="shared" si="43"/>
        <v>0</v>
      </c>
      <c r="AC240" s="193">
        <f t="shared" si="43"/>
        <v>0</v>
      </c>
      <c r="AD240" s="193">
        <f t="shared" si="43"/>
        <v>0</v>
      </c>
      <c r="AE240" s="193">
        <f t="shared" si="43"/>
        <v>0</v>
      </c>
      <c r="AF240" s="193">
        <f t="shared" si="43"/>
        <v>0</v>
      </c>
      <c r="AG240" s="193">
        <f t="shared" si="43"/>
        <v>0</v>
      </c>
      <c r="AH240" s="193">
        <f t="shared" si="43"/>
        <v>0</v>
      </c>
      <c r="AK240" s="38">
        <f>Раздел2!D241</f>
        <v>0</v>
      </c>
    </row>
    <row r="241" spans="2:37" ht="21" customHeight="1" x14ac:dyDescent="0.25">
      <c r="B241" s="127" t="s">
        <v>755</v>
      </c>
      <c r="C241" s="64" t="s">
        <v>736</v>
      </c>
      <c r="D241" s="193">
        <f>Раздел2!F242</f>
        <v>0</v>
      </c>
      <c r="E241" s="193">
        <f t="shared" si="33"/>
        <v>0</v>
      </c>
      <c r="F241" s="193">
        <f t="shared" si="34"/>
        <v>0</v>
      </c>
      <c r="G241" s="193">
        <f t="shared" si="35"/>
        <v>0</v>
      </c>
      <c r="H241" s="193">
        <f t="shared" si="36"/>
        <v>0</v>
      </c>
      <c r="I241" s="193">
        <f t="shared" si="37"/>
        <v>0</v>
      </c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B241" s="192"/>
      <c r="AC241" s="192"/>
      <c r="AD241" s="192"/>
      <c r="AE241" s="192"/>
      <c r="AF241" s="192"/>
      <c r="AG241" s="192"/>
      <c r="AH241" s="192"/>
      <c r="AK241" s="38">
        <f>Раздел2!D242</f>
        <v>0</v>
      </c>
    </row>
    <row r="242" spans="2:37" ht="15.75" customHeight="1" x14ac:dyDescent="0.25">
      <c r="B242" s="127" t="s">
        <v>297</v>
      </c>
      <c r="C242" s="64" t="s">
        <v>737</v>
      </c>
      <c r="D242" s="193">
        <f>Раздел2!F243</f>
        <v>0</v>
      </c>
      <c r="E242" s="193">
        <f t="shared" si="33"/>
        <v>0</v>
      </c>
      <c r="F242" s="193">
        <f t="shared" si="34"/>
        <v>0</v>
      </c>
      <c r="G242" s="193">
        <f t="shared" si="35"/>
        <v>0</v>
      </c>
      <c r="H242" s="193">
        <f t="shared" si="36"/>
        <v>0</v>
      </c>
      <c r="I242" s="193">
        <f t="shared" si="37"/>
        <v>0</v>
      </c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B242" s="192"/>
      <c r="AC242" s="192"/>
      <c r="AD242" s="192"/>
      <c r="AE242" s="192"/>
      <c r="AF242" s="192"/>
      <c r="AG242" s="192"/>
      <c r="AH242" s="192"/>
      <c r="AK242" s="38">
        <f>Раздел2!D243</f>
        <v>0</v>
      </c>
    </row>
    <row r="243" spans="2:37" ht="15.75" customHeight="1" x14ac:dyDescent="0.25">
      <c r="B243" s="127" t="s">
        <v>507</v>
      </c>
      <c r="C243" s="64" t="s">
        <v>738</v>
      </c>
      <c r="D243" s="193">
        <f>Раздел2!F244</f>
        <v>0</v>
      </c>
      <c r="E243" s="193">
        <f t="shared" si="33"/>
        <v>0</v>
      </c>
      <c r="F243" s="193">
        <f t="shared" si="34"/>
        <v>0</v>
      </c>
      <c r="G243" s="193">
        <f t="shared" si="35"/>
        <v>0</v>
      </c>
      <c r="H243" s="193">
        <f t="shared" si="36"/>
        <v>0</v>
      </c>
      <c r="I243" s="193">
        <f t="shared" si="37"/>
        <v>0</v>
      </c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B243" s="192"/>
      <c r="AC243" s="192"/>
      <c r="AD243" s="192"/>
      <c r="AE243" s="192"/>
      <c r="AF243" s="192"/>
      <c r="AG243" s="192"/>
      <c r="AH243" s="192"/>
      <c r="AK243" s="38">
        <f>Раздел2!D244</f>
        <v>0</v>
      </c>
    </row>
    <row r="244" spans="2:37" ht="15.75" customHeight="1" x14ac:dyDescent="0.25">
      <c r="B244" s="126" t="s">
        <v>74</v>
      </c>
      <c r="C244" s="64" t="s">
        <v>739</v>
      </c>
      <c r="D244" s="193">
        <f>Раздел2!F245</f>
        <v>0</v>
      </c>
      <c r="E244" s="193">
        <f t="shared" si="33"/>
        <v>0</v>
      </c>
      <c r="F244" s="193">
        <f t="shared" si="34"/>
        <v>0</v>
      </c>
      <c r="G244" s="193">
        <f t="shared" si="35"/>
        <v>0</v>
      </c>
      <c r="H244" s="193">
        <f t="shared" si="36"/>
        <v>0</v>
      </c>
      <c r="I244" s="193">
        <f t="shared" si="37"/>
        <v>0</v>
      </c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B244" s="192"/>
      <c r="AC244" s="192"/>
      <c r="AD244" s="192"/>
      <c r="AE244" s="192"/>
      <c r="AF244" s="192"/>
      <c r="AG244" s="192"/>
      <c r="AH244" s="192"/>
      <c r="AK244" s="38">
        <f>Раздел2!D245</f>
        <v>0</v>
      </c>
    </row>
    <row r="245" spans="2:37" ht="15.75" customHeight="1" x14ac:dyDescent="0.25">
      <c r="B245" s="126" t="s">
        <v>75</v>
      </c>
      <c r="C245" s="64" t="s">
        <v>740</v>
      </c>
      <c r="D245" s="193">
        <f>Раздел2!F246</f>
        <v>0</v>
      </c>
      <c r="E245" s="193">
        <f t="shared" si="33"/>
        <v>0</v>
      </c>
      <c r="F245" s="193">
        <f t="shared" si="34"/>
        <v>0</v>
      </c>
      <c r="G245" s="193">
        <f t="shared" si="35"/>
        <v>0</v>
      </c>
      <c r="H245" s="193">
        <f t="shared" si="36"/>
        <v>0</v>
      </c>
      <c r="I245" s="193">
        <f t="shared" si="37"/>
        <v>0</v>
      </c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B245" s="192"/>
      <c r="AC245" s="192"/>
      <c r="AD245" s="192"/>
      <c r="AE245" s="192"/>
      <c r="AF245" s="192"/>
      <c r="AG245" s="192"/>
      <c r="AH245" s="192"/>
      <c r="AK245" s="38">
        <f>Раздел2!D246</f>
        <v>0</v>
      </c>
    </row>
    <row r="246" spans="2:37" ht="15.75" customHeight="1" x14ac:dyDescent="0.25">
      <c r="B246" s="126" t="s">
        <v>508</v>
      </c>
      <c r="C246" s="64" t="s">
        <v>741</v>
      </c>
      <c r="D246" s="193">
        <f>Раздел2!F247</f>
        <v>0</v>
      </c>
      <c r="E246" s="193">
        <f t="shared" si="33"/>
        <v>0</v>
      </c>
      <c r="F246" s="193">
        <f t="shared" si="34"/>
        <v>0</v>
      </c>
      <c r="G246" s="193">
        <f t="shared" si="35"/>
        <v>0</v>
      </c>
      <c r="H246" s="193">
        <f t="shared" si="36"/>
        <v>0</v>
      </c>
      <c r="I246" s="193">
        <f t="shared" si="37"/>
        <v>0</v>
      </c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B246" s="192"/>
      <c r="AC246" s="192"/>
      <c r="AD246" s="192"/>
      <c r="AE246" s="192"/>
      <c r="AF246" s="192"/>
      <c r="AG246" s="192"/>
      <c r="AH246" s="192"/>
      <c r="AK246" s="38">
        <f>Раздел2!D247</f>
        <v>0</v>
      </c>
    </row>
    <row r="247" spans="2:37" ht="15.75" customHeight="1" x14ac:dyDescent="0.25">
      <c r="B247" s="126" t="s">
        <v>286</v>
      </c>
      <c r="C247" s="64" t="s">
        <v>742</v>
      </c>
      <c r="D247" s="193">
        <f>Раздел2!F248</f>
        <v>0</v>
      </c>
      <c r="E247" s="193">
        <f t="shared" si="33"/>
        <v>0</v>
      </c>
      <c r="F247" s="193">
        <f t="shared" si="34"/>
        <v>0</v>
      </c>
      <c r="G247" s="193">
        <f t="shared" si="35"/>
        <v>0</v>
      </c>
      <c r="H247" s="193">
        <f t="shared" si="36"/>
        <v>0</v>
      </c>
      <c r="I247" s="193">
        <f t="shared" si="37"/>
        <v>0</v>
      </c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B247" s="192"/>
      <c r="AC247" s="192"/>
      <c r="AD247" s="192"/>
      <c r="AE247" s="192"/>
      <c r="AF247" s="192"/>
      <c r="AG247" s="192"/>
      <c r="AH247" s="192"/>
      <c r="AK247" s="38">
        <f>Раздел2!D248</f>
        <v>0</v>
      </c>
    </row>
    <row r="248" spans="2:37" ht="15.75" customHeight="1" x14ac:dyDescent="0.25">
      <c r="B248" s="126" t="s">
        <v>76</v>
      </c>
      <c r="C248" s="64" t="s">
        <v>743</v>
      </c>
      <c r="D248" s="193">
        <f>Раздел2!F249</f>
        <v>0</v>
      </c>
      <c r="E248" s="193">
        <f t="shared" si="33"/>
        <v>0</v>
      </c>
      <c r="F248" s="193">
        <f t="shared" si="34"/>
        <v>0</v>
      </c>
      <c r="G248" s="193">
        <f t="shared" si="35"/>
        <v>0</v>
      </c>
      <c r="H248" s="193">
        <f t="shared" si="36"/>
        <v>0</v>
      </c>
      <c r="I248" s="193">
        <f t="shared" si="37"/>
        <v>0</v>
      </c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B248" s="192"/>
      <c r="AC248" s="192"/>
      <c r="AD248" s="192"/>
      <c r="AE248" s="192"/>
      <c r="AF248" s="192"/>
      <c r="AG248" s="192"/>
      <c r="AH248" s="192"/>
      <c r="AK248" s="38">
        <f>Раздел2!D249</f>
        <v>0</v>
      </c>
    </row>
    <row r="249" spans="2:37" ht="15.75" customHeight="1" x14ac:dyDescent="0.25">
      <c r="B249" s="126" t="s">
        <v>77</v>
      </c>
      <c r="C249" s="64" t="s">
        <v>744</v>
      </c>
      <c r="D249" s="193">
        <f>Раздел2!F250</f>
        <v>165</v>
      </c>
      <c r="E249" s="193">
        <f t="shared" si="33"/>
        <v>8</v>
      </c>
      <c r="F249" s="193">
        <f t="shared" si="34"/>
        <v>9</v>
      </c>
      <c r="G249" s="193">
        <f t="shared" si="35"/>
        <v>9</v>
      </c>
      <c r="H249" s="193">
        <f t="shared" si="36"/>
        <v>24</v>
      </c>
      <c r="I249" s="193">
        <f t="shared" si="37"/>
        <v>72</v>
      </c>
      <c r="J249" s="191"/>
      <c r="K249" s="191"/>
      <c r="L249" s="191"/>
      <c r="M249" s="191"/>
      <c r="N249" s="191">
        <v>9</v>
      </c>
      <c r="O249" s="191"/>
      <c r="P249" s="191"/>
      <c r="Q249" s="191"/>
      <c r="R249" s="191"/>
      <c r="S249" s="191"/>
      <c r="T249" s="191">
        <v>3</v>
      </c>
      <c r="U249" s="191">
        <v>5</v>
      </c>
      <c r="V249" s="191">
        <v>5</v>
      </c>
      <c r="W249" s="191">
        <v>12</v>
      </c>
      <c r="X249" s="191">
        <v>29</v>
      </c>
      <c r="Y249" s="191"/>
      <c r="Z249" s="191"/>
      <c r="AA249" s="191">
        <v>1</v>
      </c>
      <c r="AB249" s="191">
        <v>4</v>
      </c>
      <c r="AC249" s="191">
        <v>5</v>
      </c>
      <c r="AD249" s="191">
        <v>5</v>
      </c>
      <c r="AE249" s="191">
        <v>4</v>
      </c>
      <c r="AF249" s="191">
        <v>3</v>
      </c>
      <c r="AG249" s="191">
        <v>8</v>
      </c>
      <c r="AH249" s="191">
        <v>29</v>
      </c>
      <c r="AK249" s="38">
        <f>Раздел2!D250</f>
        <v>1</v>
      </c>
    </row>
    <row r="250" spans="2:37" ht="15.75" customHeight="1" x14ac:dyDescent="0.25">
      <c r="B250" s="126" t="s">
        <v>772</v>
      </c>
      <c r="C250" s="64" t="s">
        <v>745</v>
      </c>
      <c r="D250" s="193">
        <f>Раздел2!F251</f>
        <v>0</v>
      </c>
      <c r="E250" s="193">
        <f t="shared" si="33"/>
        <v>0</v>
      </c>
      <c r="F250" s="193">
        <f t="shared" si="34"/>
        <v>0</v>
      </c>
      <c r="G250" s="193">
        <f t="shared" si="35"/>
        <v>0</v>
      </c>
      <c r="H250" s="193">
        <f t="shared" si="36"/>
        <v>0</v>
      </c>
      <c r="I250" s="193">
        <f>SUM(N250,S250,X250,AC250,AH250)</f>
        <v>0</v>
      </c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B250" s="192"/>
      <c r="AC250" s="192"/>
      <c r="AD250" s="192"/>
      <c r="AE250" s="192"/>
      <c r="AF250" s="192"/>
      <c r="AG250" s="192"/>
      <c r="AH250" s="192"/>
      <c r="AK250" s="38">
        <f>Раздел2!D251</f>
        <v>0</v>
      </c>
    </row>
    <row r="251" spans="2:37" ht="15.75" customHeight="1" x14ac:dyDescent="0.25">
      <c r="B251" s="126" t="s">
        <v>276</v>
      </c>
      <c r="C251" s="64" t="s">
        <v>746</v>
      </c>
      <c r="D251" s="193">
        <f>Раздел2!F252</f>
        <v>0</v>
      </c>
      <c r="E251" s="193">
        <f t="shared" si="33"/>
        <v>0</v>
      </c>
      <c r="F251" s="193">
        <f t="shared" si="34"/>
        <v>0</v>
      </c>
      <c r="G251" s="193">
        <f t="shared" si="35"/>
        <v>0</v>
      </c>
      <c r="H251" s="193">
        <f t="shared" si="36"/>
        <v>0</v>
      </c>
      <c r="I251" s="193">
        <f t="shared" si="37"/>
        <v>0</v>
      </c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B251" s="192"/>
      <c r="AC251" s="192"/>
      <c r="AD251" s="192"/>
      <c r="AE251" s="192"/>
      <c r="AF251" s="192"/>
      <c r="AG251" s="192"/>
      <c r="AH251" s="192"/>
      <c r="AK251" s="38">
        <f>Раздел2!D252</f>
        <v>0</v>
      </c>
    </row>
    <row r="252" spans="2:37" ht="15.75" customHeight="1" x14ac:dyDescent="0.25">
      <c r="B252" s="126" t="s">
        <v>277</v>
      </c>
      <c r="C252" s="64" t="s">
        <v>747</v>
      </c>
      <c r="D252" s="193">
        <f>Раздел2!F253</f>
        <v>0</v>
      </c>
      <c r="E252" s="193">
        <f>J252+O252+T252+Y252+AD252</f>
        <v>0</v>
      </c>
      <c r="F252" s="193">
        <f>SUM(K252,P252,U252,Z252,AE252)</f>
        <v>0</v>
      </c>
      <c r="G252" s="193">
        <f>SUM(L252,Q252,V252,AA252,AF252)</f>
        <v>0</v>
      </c>
      <c r="H252" s="193">
        <f>SUM(M252,R252,W252,AB252,AG252)</f>
        <v>0</v>
      </c>
      <c r="I252" s="193">
        <f>SUM(N252,S252,X252,AC252,AH252)</f>
        <v>0</v>
      </c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B252" s="192"/>
      <c r="AC252" s="192"/>
      <c r="AD252" s="192"/>
      <c r="AE252" s="192"/>
      <c r="AF252" s="192"/>
      <c r="AG252" s="192"/>
      <c r="AH252" s="192"/>
      <c r="AK252" s="38">
        <f>Раздел2!D253</f>
        <v>0</v>
      </c>
    </row>
    <row r="253" spans="2:37" ht="15.75" customHeight="1" x14ac:dyDescent="0.25">
      <c r="B253" s="72" t="s">
        <v>119</v>
      </c>
      <c r="C253" s="64" t="s">
        <v>748</v>
      </c>
      <c r="D253" s="193">
        <f>Раздел2!F254</f>
        <v>1084</v>
      </c>
      <c r="E253" s="193">
        <f t="shared" si="33"/>
        <v>21</v>
      </c>
      <c r="F253" s="193">
        <f t="shared" si="34"/>
        <v>13</v>
      </c>
      <c r="G253" s="193">
        <f t="shared" si="35"/>
        <v>12</v>
      </c>
      <c r="H253" s="193">
        <f t="shared" si="36"/>
        <v>29</v>
      </c>
      <c r="I253" s="193">
        <f t="shared" si="37"/>
        <v>74</v>
      </c>
      <c r="J253" s="193">
        <f>SUM(J8:J19,J22:J25,J28:J32,J37:J40,J43:J47,J52:J54,J58:J67,J72:J81,J84:J90,J93:J97,J105:J119,J122:J127,J130,J135:J136,J142:J145,J150:J181,J187:J193,J198:J199,J203:J209,J212:J215,J220:J224,J230:J231,J236:J237,J240,J244:J252)</f>
        <v>0</v>
      </c>
      <c r="K253" s="193">
        <f t="shared" ref="K253:AH253" si="44">SUM(K8:K19,K22:K25,K28:K32,K37:K40,K43:K47,K52:K54,K58:K67,K72:K81,K84:K90,K93:K97,K105:K119,K122:K127,K130,K135:K136,K142:K145,K150:K181,K187:K193,K198:K199,K203:K209,K212:K215,K220:K224,K230:K231,K236:K237,K240,K244:K252)</f>
        <v>0</v>
      </c>
      <c r="L253" s="193">
        <f t="shared" si="44"/>
        <v>0</v>
      </c>
      <c r="M253" s="193">
        <f t="shared" si="44"/>
        <v>0</v>
      </c>
      <c r="N253" s="193">
        <f t="shared" si="44"/>
        <v>9</v>
      </c>
      <c r="O253" s="193">
        <f t="shared" si="44"/>
        <v>0</v>
      </c>
      <c r="P253" s="193">
        <f t="shared" si="44"/>
        <v>0</v>
      </c>
      <c r="Q253" s="193">
        <f t="shared" si="44"/>
        <v>0</v>
      </c>
      <c r="R253" s="193">
        <f t="shared" si="44"/>
        <v>0</v>
      </c>
      <c r="S253" s="193">
        <f t="shared" si="44"/>
        <v>0</v>
      </c>
      <c r="T253" s="193">
        <f t="shared" si="44"/>
        <v>5</v>
      </c>
      <c r="U253" s="193">
        <f t="shared" si="44"/>
        <v>5</v>
      </c>
      <c r="V253" s="193">
        <f t="shared" si="44"/>
        <v>6</v>
      </c>
      <c r="W253" s="193">
        <f t="shared" si="44"/>
        <v>13</v>
      </c>
      <c r="X253" s="193">
        <f t="shared" si="44"/>
        <v>29</v>
      </c>
      <c r="Y253" s="193">
        <f t="shared" si="44"/>
        <v>0</v>
      </c>
      <c r="Z253" s="193">
        <f t="shared" si="44"/>
        <v>0</v>
      </c>
      <c r="AA253" s="193">
        <f t="shared" si="44"/>
        <v>1</v>
      </c>
      <c r="AB253" s="193">
        <f>SUM(AB8:AB19,AB22:AB25,AB28:AB32,AB37:AB40,AB43:AB47,AB52:AB54,AB58:AB67,AB72:AB81,AB84:AB90,AB93:AB97,AB105:AB119,AB122:AB127,AB130,AB135:AB136,AB142:AB145,AB150:AB181,AB187:AB193,AB198:AB199,AB203:AB209,AB212:AB215,AB220:AB224,AB230:AB231,AB236:AB237,AB240,AB244:AB252)</f>
        <v>4</v>
      </c>
      <c r="AC253" s="193">
        <f t="shared" si="44"/>
        <v>5</v>
      </c>
      <c r="AD253" s="193">
        <f t="shared" si="44"/>
        <v>16</v>
      </c>
      <c r="AE253" s="193">
        <f t="shared" si="44"/>
        <v>8</v>
      </c>
      <c r="AF253" s="193">
        <f t="shared" si="44"/>
        <v>5</v>
      </c>
      <c r="AG253" s="193">
        <f t="shared" si="44"/>
        <v>12</v>
      </c>
      <c r="AH253" s="193">
        <f t="shared" si="44"/>
        <v>31</v>
      </c>
      <c r="AK253" s="38">
        <f>Раздел2!D254</f>
        <v>8</v>
      </c>
    </row>
  </sheetData>
  <sheetProtection password="D1CE" sheet="1" objects="1" scenarios="1" selectLockedCells="1"/>
  <mergeCells count="15">
    <mergeCell ref="A1:A123"/>
    <mergeCell ref="B3:B6"/>
    <mergeCell ref="C3:C6"/>
    <mergeCell ref="AK3:AK6"/>
    <mergeCell ref="AC2:AH2"/>
    <mergeCell ref="D3:D6"/>
    <mergeCell ref="E3:AH3"/>
    <mergeCell ref="B1:AH1"/>
    <mergeCell ref="AI1:AI123"/>
    <mergeCell ref="E4:I5"/>
    <mergeCell ref="J4:N5"/>
    <mergeCell ref="O4:S5"/>
    <mergeCell ref="T4:X5"/>
    <mergeCell ref="Y4:AC5"/>
    <mergeCell ref="AD4:AH5"/>
  </mergeCells>
  <pageMargins left="0.39370078740157483" right="0.39370078740157483" top="0.78740157480314965" bottom="0.59055118110236227" header="0.39370078740157483" footer="0.3937007874015748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J253"/>
  <sheetViews>
    <sheetView showGridLines="0" showZeros="0" zoomScale="90" zoomScaleNormal="90" zoomScaleSheetLayoutView="71" workbookViewId="0">
      <pane xSplit="3" ySplit="7" topLeftCell="D233" activePane="bottomRight" state="frozen"/>
      <selection activeCell="B1" sqref="B1"/>
      <selection pane="topRight" activeCell="D1" sqref="D1"/>
      <selection pane="bottomLeft" activeCell="B7" sqref="B7"/>
      <selection pane="bottomRight" activeCell="BG249" sqref="BG249"/>
    </sheetView>
  </sheetViews>
  <sheetFormatPr defaultRowHeight="11.25" x14ac:dyDescent="0.2"/>
  <cols>
    <col min="1" max="1" width="5" style="12" hidden="1" customWidth="1"/>
    <col min="2" max="2" width="30.42578125" style="21" customWidth="1"/>
    <col min="3" max="3" width="4.42578125" style="12" customWidth="1"/>
    <col min="4" max="4" width="6.5703125" style="12" customWidth="1"/>
    <col min="5" max="6" width="6.140625" style="12" customWidth="1"/>
    <col min="7" max="7" width="6" style="12" customWidth="1"/>
    <col min="8" max="8" width="5.85546875" style="12" customWidth="1"/>
    <col min="9" max="9" width="5.7109375" style="12" customWidth="1"/>
    <col min="10" max="23" width="4.7109375" style="12" customWidth="1"/>
    <col min="24" max="24" width="4.7109375" style="21" customWidth="1"/>
    <col min="25" max="25" width="4.7109375" style="22" customWidth="1"/>
    <col min="26" max="32" width="4.7109375" style="12" customWidth="1"/>
    <col min="33" max="33" width="4.7109375" style="21" customWidth="1"/>
    <col min="34" max="34" width="4.7109375" style="22" customWidth="1"/>
    <col min="35" max="59" width="4.7109375" style="12" customWidth="1"/>
    <col min="60" max="60" width="4.7109375" style="12" hidden="1" customWidth="1"/>
    <col min="61" max="61" width="4.28515625" style="12" hidden="1" customWidth="1"/>
    <col min="62" max="62" width="5.5703125" style="12" hidden="1" customWidth="1"/>
    <col min="63" max="16384" width="9.140625" style="12"/>
  </cols>
  <sheetData>
    <row r="1" spans="1:62" ht="13.5" customHeight="1" x14ac:dyDescent="0.15">
      <c r="A1" s="355"/>
      <c r="B1" s="360" t="s">
        <v>805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BH1" s="355"/>
    </row>
    <row r="2" spans="1:62" ht="11.25" customHeight="1" x14ac:dyDescent="0.15">
      <c r="A2" s="355"/>
      <c r="B2" s="73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21"/>
      <c r="P2" s="121"/>
      <c r="Q2" s="121"/>
      <c r="R2" s="121"/>
      <c r="S2" s="121"/>
      <c r="T2" s="109"/>
      <c r="U2" s="109"/>
      <c r="V2" s="25"/>
      <c r="W2" s="25"/>
      <c r="X2" s="25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Z2" s="348" t="s">
        <v>359</v>
      </c>
      <c r="BA2" s="348"/>
      <c r="BB2" s="348"/>
      <c r="BC2" s="348"/>
      <c r="BD2" s="348"/>
      <c r="BE2" s="348"/>
      <c r="BF2" s="348"/>
      <c r="BG2" s="348"/>
      <c r="BH2" s="355"/>
    </row>
    <row r="3" spans="1:62" ht="16.5" customHeight="1" x14ac:dyDescent="0.15">
      <c r="A3" s="355"/>
      <c r="B3" s="337" t="s">
        <v>11</v>
      </c>
      <c r="C3" s="358" t="s">
        <v>96</v>
      </c>
      <c r="D3" s="344" t="s">
        <v>153</v>
      </c>
      <c r="E3" s="342" t="s">
        <v>154</v>
      </c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3"/>
      <c r="AI3" s="342" t="s">
        <v>154</v>
      </c>
      <c r="AJ3" s="347"/>
      <c r="AK3" s="347"/>
      <c r="AL3" s="347"/>
      <c r="AM3" s="347"/>
      <c r="AN3" s="347"/>
      <c r="AO3" s="347"/>
      <c r="AP3" s="347"/>
      <c r="AQ3" s="347"/>
      <c r="AR3" s="347"/>
      <c r="AS3" s="347"/>
      <c r="AT3" s="347"/>
      <c r="AU3" s="347"/>
      <c r="AV3" s="347"/>
      <c r="AW3" s="347"/>
      <c r="AX3" s="347"/>
      <c r="AY3" s="347"/>
      <c r="AZ3" s="347"/>
      <c r="BA3" s="347"/>
      <c r="BB3" s="347"/>
      <c r="BC3" s="347"/>
      <c r="BD3" s="347"/>
      <c r="BE3" s="347"/>
      <c r="BF3" s="347"/>
      <c r="BG3" s="343"/>
      <c r="BH3" s="355"/>
      <c r="BJ3" s="372" t="s">
        <v>246</v>
      </c>
    </row>
    <row r="4" spans="1:62" ht="22.5" customHeight="1" x14ac:dyDescent="0.15">
      <c r="A4" s="355"/>
      <c r="B4" s="377"/>
      <c r="C4" s="359"/>
      <c r="D4" s="345"/>
      <c r="E4" s="349" t="s">
        <v>98</v>
      </c>
      <c r="F4" s="374"/>
      <c r="G4" s="374"/>
      <c r="H4" s="374"/>
      <c r="I4" s="350"/>
      <c r="J4" s="349" t="s">
        <v>162</v>
      </c>
      <c r="K4" s="374"/>
      <c r="L4" s="374"/>
      <c r="M4" s="374"/>
      <c r="N4" s="350"/>
      <c r="O4" s="349" t="s">
        <v>163</v>
      </c>
      <c r="P4" s="374"/>
      <c r="Q4" s="374"/>
      <c r="R4" s="374"/>
      <c r="S4" s="350"/>
      <c r="T4" s="349" t="s">
        <v>473</v>
      </c>
      <c r="U4" s="374"/>
      <c r="V4" s="374"/>
      <c r="W4" s="374"/>
      <c r="X4" s="350"/>
      <c r="Y4" s="349" t="s">
        <v>164</v>
      </c>
      <c r="Z4" s="374"/>
      <c r="AA4" s="374"/>
      <c r="AB4" s="374"/>
      <c r="AC4" s="350"/>
      <c r="AD4" s="349" t="s">
        <v>165</v>
      </c>
      <c r="AE4" s="374"/>
      <c r="AF4" s="374"/>
      <c r="AG4" s="374"/>
      <c r="AH4" s="350"/>
      <c r="AI4" s="349" t="s">
        <v>239</v>
      </c>
      <c r="AJ4" s="374"/>
      <c r="AK4" s="374"/>
      <c r="AL4" s="374"/>
      <c r="AM4" s="350"/>
      <c r="AN4" s="349" t="s">
        <v>240</v>
      </c>
      <c r="AO4" s="374"/>
      <c r="AP4" s="374"/>
      <c r="AQ4" s="374"/>
      <c r="AR4" s="350"/>
      <c r="AS4" s="349" t="s">
        <v>241</v>
      </c>
      <c r="AT4" s="374"/>
      <c r="AU4" s="374"/>
      <c r="AV4" s="374"/>
      <c r="AW4" s="350"/>
      <c r="AX4" s="349" t="s">
        <v>242</v>
      </c>
      <c r="AY4" s="374"/>
      <c r="AZ4" s="374"/>
      <c r="BA4" s="374"/>
      <c r="BB4" s="350"/>
      <c r="BC4" s="349" t="s">
        <v>243</v>
      </c>
      <c r="BD4" s="374"/>
      <c r="BE4" s="374"/>
      <c r="BF4" s="374"/>
      <c r="BG4" s="350"/>
      <c r="BH4" s="355"/>
      <c r="BJ4" s="372"/>
    </row>
    <row r="5" spans="1:62" ht="22.5" customHeight="1" x14ac:dyDescent="0.15">
      <c r="A5" s="355"/>
      <c r="B5" s="377"/>
      <c r="C5" s="359"/>
      <c r="D5" s="345"/>
      <c r="E5" s="353"/>
      <c r="F5" s="375"/>
      <c r="G5" s="375"/>
      <c r="H5" s="375"/>
      <c r="I5" s="354"/>
      <c r="J5" s="353"/>
      <c r="K5" s="375"/>
      <c r="L5" s="375"/>
      <c r="M5" s="375"/>
      <c r="N5" s="354"/>
      <c r="O5" s="353"/>
      <c r="P5" s="375"/>
      <c r="Q5" s="375"/>
      <c r="R5" s="375"/>
      <c r="S5" s="354"/>
      <c r="T5" s="353"/>
      <c r="U5" s="375"/>
      <c r="V5" s="375"/>
      <c r="W5" s="375"/>
      <c r="X5" s="354"/>
      <c r="Y5" s="353"/>
      <c r="Z5" s="375"/>
      <c r="AA5" s="375"/>
      <c r="AB5" s="375"/>
      <c r="AC5" s="354"/>
      <c r="AD5" s="353"/>
      <c r="AE5" s="375"/>
      <c r="AF5" s="375"/>
      <c r="AG5" s="375"/>
      <c r="AH5" s="354"/>
      <c r="AI5" s="353"/>
      <c r="AJ5" s="375"/>
      <c r="AK5" s="375"/>
      <c r="AL5" s="375"/>
      <c r="AM5" s="354"/>
      <c r="AN5" s="353"/>
      <c r="AO5" s="375"/>
      <c r="AP5" s="375"/>
      <c r="AQ5" s="375"/>
      <c r="AR5" s="354"/>
      <c r="AS5" s="353"/>
      <c r="AT5" s="375"/>
      <c r="AU5" s="375"/>
      <c r="AV5" s="375"/>
      <c r="AW5" s="354"/>
      <c r="AX5" s="353"/>
      <c r="AY5" s="375"/>
      <c r="AZ5" s="375"/>
      <c r="BA5" s="375"/>
      <c r="BB5" s="354"/>
      <c r="BC5" s="353"/>
      <c r="BD5" s="375"/>
      <c r="BE5" s="375"/>
      <c r="BF5" s="375"/>
      <c r="BG5" s="354"/>
      <c r="BH5" s="355"/>
      <c r="BJ5" s="372"/>
    </row>
    <row r="6" spans="1:62" ht="22.5" customHeight="1" x14ac:dyDescent="0.15">
      <c r="A6" s="355"/>
      <c r="B6" s="378"/>
      <c r="C6" s="359"/>
      <c r="D6" s="345"/>
      <c r="E6" s="108">
        <v>1</v>
      </c>
      <c r="F6" s="108">
        <v>2</v>
      </c>
      <c r="G6" s="108">
        <v>3</v>
      </c>
      <c r="H6" s="27" t="s">
        <v>155</v>
      </c>
      <c r="I6" s="108" t="s">
        <v>161</v>
      </c>
      <c r="J6" s="108">
        <v>1</v>
      </c>
      <c r="K6" s="108">
        <v>2</v>
      </c>
      <c r="L6" s="108">
        <v>3</v>
      </c>
      <c r="M6" s="27" t="s">
        <v>155</v>
      </c>
      <c r="N6" s="108" t="s">
        <v>161</v>
      </c>
      <c r="O6" s="120">
        <v>1</v>
      </c>
      <c r="P6" s="120">
        <v>2</v>
      </c>
      <c r="Q6" s="120">
        <v>3</v>
      </c>
      <c r="R6" s="27" t="s">
        <v>155</v>
      </c>
      <c r="S6" s="120" t="s">
        <v>161</v>
      </c>
      <c r="T6" s="108">
        <v>1</v>
      </c>
      <c r="U6" s="108">
        <v>2</v>
      </c>
      <c r="V6" s="108">
        <v>3</v>
      </c>
      <c r="W6" s="27" t="s">
        <v>155</v>
      </c>
      <c r="X6" s="108" t="s">
        <v>161</v>
      </c>
      <c r="Y6" s="108">
        <v>1</v>
      </c>
      <c r="Z6" s="108">
        <v>2</v>
      </c>
      <c r="AA6" s="108">
        <v>3</v>
      </c>
      <c r="AB6" s="27" t="s">
        <v>155</v>
      </c>
      <c r="AC6" s="108" t="s">
        <v>161</v>
      </c>
      <c r="AD6" s="108">
        <v>1</v>
      </c>
      <c r="AE6" s="108">
        <v>2</v>
      </c>
      <c r="AF6" s="108">
        <v>3</v>
      </c>
      <c r="AG6" s="27" t="s">
        <v>155</v>
      </c>
      <c r="AH6" s="108" t="s">
        <v>161</v>
      </c>
      <c r="AI6" s="108">
        <v>1</v>
      </c>
      <c r="AJ6" s="108">
        <v>2</v>
      </c>
      <c r="AK6" s="108">
        <v>3</v>
      </c>
      <c r="AL6" s="27" t="s">
        <v>155</v>
      </c>
      <c r="AM6" s="108" t="s">
        <v>161</v>
      </c>
      <c r="AN6" s="108">
        <v>1</v>
      </c>
      <c r="AO6" s="108">
        <v>2</v>
      </c>
      <c r="AP6" s="108">
        <v>3</v>
      </c>
      <c r="AQ6" s="27" t="s">
        <v>155</v>
      </c>
      <c r="AR6" s="108" t="s">
        <v>161</v>
      </c>
      <c r="AS6" s="108">
        <v>1</v>
      </c>
      <c r="AT6" s="108">
        <v>2</v>
      </c>
      <c r="AU6" s="108">
        <v>3</v>
      </c>
      <c r="AV6" s="27" t="s">
        <v>155</v>
      </c>
      <c r="AW6" s="108" t="s">
        <v>161</v>
      </c>
      <c r="AX6" s="108">
        <v>1</v>
      </c>
      <c r="AY6" s="108">
        <v>2</v>
      </c>
      <c r="AZ6" s="108">
        <v>3</v>
      </c>
      <c r="BA6" s="27" t="s">
        <v>155</v>
      </c>
      <c r="BB6" s="108" t="s">
        <v>161</v>
      </c>
      <c r="BC6" s="108">
        <v>1</v>
      </c>
      <c r="BD6" s="108">
        <v>2</v>
      </c>
      <c r="BE6" s="108">
        <v>3</v>
      </c>
      <c r="BF6" s="27" t="s">
        <v>155</v>
      </c>
      <c r="BG6" s="108" t="s">
        <v>161</v>
      </c>
      <c r="BH6" s="355"/>
      <c r="BJ6" s="372"/>
    </row>
    <row r="7" spans="1:62" ht="10.5" x14ac:dyDescent="0.15">
      <c r="A7" s="355"/>
      <c r="B7" s="23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  <c r="H7" s="108">
        <v>7</v>
      </c>
      <c r="I7" s="108">
        <v>8</v>
      </c>
      <c r="J7" s="108">
        <v>9</v>
      </c>
      <c r="K7" s="108">
        <v>10</v>
      </c>
      <c r="L7" s="108">
        <v>11</v>
      </c>
      <c r="M7" s="108">
        <v>12</v>
      </c>
      <c r="N7" s="108">
        <v>13</v>
      </c>
      <c r="O7" s="23">
        <v>14</v>
      </c>
      <c r="P7" s="135">
        <v>15</v>
      </c>
      <c r="Q7" s="135">
        <v>16</v>
      </c>
      <c r="R7" s="135">
        <v>17</v>
      </c>
      <c r="S7" s="135">
        <v>18</v>
      </c>
      <c r="T7" s="135">
        <v>19</v>
      </c>
      <c r="U7" s="135">
        <v>20</v>
      </c>
      <c r="V7" s="135">
        <v>21</v>
      </c>
      <c r="W7" s="135">
        <v>22</v>
      </c>
      <c r="X7" s="135">
        <v>23</v>
      </c>
      <c r="Y7" s="135">
        <v>24</v>
      </c>
      <c r="Z7" s="135">
        <v>25</v>
      </c>
      <c r="AA7" s="135">
        <v>26</v>
      </c>
      <c r="AB7" s="23">
        <v>27</v>
      </c>
      <c r="AC7" s="135">
        <v>28</v>
      </c>
      <c r="AD7" s="135">
        <v>29</v>
      </c>
      <c r="AE7" s="135">
        <v>30</v>
      </c>
      <c r="AF7" s="135">
        <v>31</v>
      </c>
      <c r="AG7" s="135">
        <v>32</v>
      </c>
      <c r="AH7" s="135">
        <v>33</v>
      </c>
      <c r="AI7" s="135">
        <v>34</v>
      </c>
      <c r="AJ7" s="135">
        <v>35</v>
      </c>
      <c r="AK7" s="135">
        <v>36</v>
      </c>
      <c r="AL7" s="135">
        <v>37</v>
      </c>
      <c r="AM7" s="135">
        <v>38</v>
      </c>
      <c r="AN7" s="135">
        <v>39</v>
      </c>
      <c r="AO7" s="23">
        <v>40</v>
      </c>
      <c r="AP7" s="135">
        <v>41</v>
      </c>
      <c r="AQ7" s="135">
        <v>42</v>
      </c>
      <c r="AR7" s="135">
        <v>43</v>
      </c>
      <c r="AS7" s="135">
        <v>44</v>
      </c>
      <c r="AT7" s="135">
        <v>45</v>
      </c>
      <c r="AU7" s="135">
        <v>46</v>
      </c>
      <c r="AV7" s="135">
        <v>47</v>
      </c>
      <c r="AW7" s="135">
        <v>48</v>
      </c>
      <c r="AX7" s="135">
        <v>49</v>
      </c>
      <c r="AY7" s="135">
        <v>50</v>
      </c>
      <c r="AZ7" s="135">
        <v>51</v>
      </c>
      <c r="BA7" s="135">
        <v>52</v>
      </c>
      <c r="BB7" s="23">
        <v>53</v>
      </c>
      <c r="BC7" s="135">
        <v>54</v>
      </c>
      <c r="BD7" s="135">
        <v>55</v>
      </c>
      <c r="BE7" s="135">
        <v>56</v>
      </c>
      <c r="BF7" s="135">
        <v>57</v>
      </c>
      <c r="BG7" s="135">
        <v>58</v>
      </c>
      <c r="BH7" s="355"/>
    </row>
    <row r="8" spans="1:62" ht="15.75" customHeight="1" x14ac:dyDescent="0.25">
      <c r="A8" s="355"/>
      <c r="B8" s="126" t="s">
        <v>248</v>
      </c>
      <c r="C8" s="64" t="s">
        <v>364</v>
      </c>
      <c r="D8" s="193">
        <f>Раздел2!F9</f>
        <v>0</v>
      </c>
      <c r="E8" s="193">
        <f>J8+O8+T8+Y8+AD8+AI8+AN8+AS8+AX8+BC8</f>
        <v>0</v>
      </c>
      <c r="F8" s="193">
        <f>SUM(K8,P8,U8,Z8,AE8,AJ8,AO8,AT8,AY8,BD8)</f>
        <v>0</v>
      </c>
      <c r="G8" s="193">
        <f>L8+Q8+V8+AA8+AF8+AK8+AP8+AU8+AZ8+BE8</f>
        <v>0</v>
      </c>
      <c r="H8" s="193">
        <f>M8+R8+W8+AB8+AG8+AL8+AQ8+AV8+BA8+BF8</f>
        <v>0</v>
      </c>
      <c r="I8" s="193">
        <f>N8+S8+X8+AC8+AH8+AM8+AR8+AW8+BB8+BG8</f>
        <v>0</v>
      </c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355"/>
      <c r="BJ8" s="38">
        <f>Раздел2!D9</f>
        <v>0</v>
      </c>
    </row>
    <row r="9" spans="1:62" ht="15.75" customHeight="1" x14ac:dyDescent="0.25">
      <c r="A9" s="355"/>
      <c r="B9" s="126" t="s">
        <v>249</v>
      </c>
      <c r="C9" s="64" t="s">
        <v>370</v>
      </c>
      <c r="D9" s="193">
        <f>Раздел2!F10</f>
        <v>0</v>
      </c>
      <c r="E9" s="193">
        <f t="shared" ref="E9:E72" si="0">J9+O9+T9+Y9+AD9+AI9+AN9+AS9+AX9+BC9</f>
        <v>0</v>
      </c>
      <c r="F9" s="193">
        <f t="shared" ref="F9:F72" si="1">SUM(K9,P9,U9,Z9,AE9,AJ9,AO9,AT9,AY9,BD9)</f>
        <v>0</v>
      </c>
      <c r="G9" s="193">
        <f t="shared" ref="G9:G72" si="2">L9+Q9+V9+AA9+AF9+AK9+AP9+AU9+AZ9+BE9</f>
        <v>0</v>
      </c>
      <c r="H9" s="193">
        <f t="shared" ref="H9:H72" si="3">M9+R9+W9+AB9+AG9+AL9+AQ9+AV9+BA9+BF9</f>
        <v>0</v>
      </c>
      <c r="I9" s="193">
        <f t="shared" ref="I9:I72" si="4">N9+S9+X9+AC9+AH9+AM9+AR9+AW9+BB9+BG9</f>
        <v>0</v>
      </c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355"/>
      <c r="BJ9" s="38">
        <f>Раздел2!D10</f>
        <v>0</v>
      </c>
    </row>
    <row r="10" spans="1:62" ht="15.75" customHeight="1" x14ac:dyDescent="0.25">
      <c r="A10" s="355"/>
      <c r="B10" s="126" t="s">
        <v>474</v>
      </c>
      <c r="C10" s="64" t="s">
        <v>371</v>
      </c>
      <c r="D10" s="193">
        <f>Раздел2!F11</f>
        <v>0</v>
      </c>
      <c r="E10" s="193">
        <f t="shared" si="0"/>
        <v>0</v>
      </c>
      <c r="F10" s="193">
        <f t="shared" si="1"/>
        <v>0</v>
      </c>
      <c r="G10" s="193">
        <f t="shared" si="2"/>
        <v>0</v>
      </c>
      <c r="H10" s="193">
        <f t="shared" si="3"/>
        <v>0</v>
      </c>
      <c r="I10" s="193">
        <f t="shared" si="4"/>
        <v>0</v>
      </c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355"/>
      <c r="BJ10" s="38">
        <f>Раздел2!D11</f>
        <v>0</v>
      </c>
    </row>
    <row r="11" spans="1:62" ht="15.75" customHeight="1" x14ac:dyDescent="0.25">
      <c r="A11" s="355"/>
      <c r="B11" s="126" t="s">
        <v>14</v>
      </c>
      <c r="C11" s="64" t="s">
        <v>372</v>
      </c>
      <c r="D11" s="193">
        <f>Раздел2!F12</f>
        <v>0</v>
      </c>
      <c r="E11" s="193">
        <f t="shared" si="0"/>
        <v>0</v>
      </c>
      <c r="F11" s="193">
        <f t="shared" si="1"/>
        <v>0</v>
      </c>
      <c r="G11" s="193">
        <f t="shared" si="2"/>
        <v>0</v>
      </c>
      <c r="H11" s="193">
        <f t="shared" si="3"/>
        <v>0</v>
      </c>
      <c r="I11" s="193">
        <f t="shared" si="4"/>
        <v>0</v>
      </c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355"/>
      <c r="BJ11" s="38">
        <f>Раздел2!D12</f>
        <v>0</v>
      </c>
    </row>
    <row r="12" spans="1:62" ht="15.75" customHeight="1" x14ac:dyDescent="0.25">
      <c r="A12" s="355"/>
      <c r="B12" s="126" t="s">
        <v>475</v>
      </c>
      <c r="C12" s="64" t="s">
        <v>365</v>
      </c>
      <c r="D12" s="193">
        <f>Раздел2!F13</f>
        <v>0</v>
      </c>
      <c r="E12" s="193">
        <f t="shared" si="0"/>
        <v>0</v>
      </c>
      <c r="F12" s="193">
        <f t="shared" si="1"/>
        <v>0</v>
      </c>
      <c r="G12" s="193">
        <f t="shared" si="2"/>
        <v>0</v>
      </c>
      <c r="H12" s="193">
        <f t="shared" si="3"/>
        <v>0</v>
      </c>
      <c r="I12" s="193">
        <f t="shared" si="4"/>
        <v>0</v>
      </c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355"/>
      <c r="BJ12" s="38">
        <f>Раздел2!D13</f>
        <v>0</v>
      </c>
    </row>
    <row r="13" spans="1:62" ht="15.75" customHeight="1" x14ac:dyDescent="0.25">
      <c r="A13" s="355"/>
      <c r="B13" s="126" t="s">
        <v>15</v>
      </c>
      <c r="C13" s="64" t="s">
        <v>366</v>
      </c>
      <c r="D13" s="193">
        <f>Раздел2!F14</f>
        <v>0</v>
      </c>
      <c r="E13" s="193">
        <f t="shared" si="0"/>
        <v>0</v>
      </c>
      <c r="F13" s="193">
        <f t="shared" si="1"/>
        <v>0</v>
      </c>
      <c r="G13" s="193">
        <f t="shared" si="2"/>
        <v>0</v>
      </c>
      <c r="H13" s="193">
        <f t="shared" si="3"/>
        <v>0</v>
      </c>
      <c r="I13" s="193">
        <f t="shared" si="4"/>
        <v>0</v>
      </c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355"/>
      <c r="BJ13" s="38">
        <f>Раздел2!D14</f>
        <v>0</v>
      </c>
    </row>
    <row r="14" spans="1:62" ht="15.75" customHeight="1" x14ac:dyDescent="0.25">
      <c r="A14" s="355"/>
      <c r="B14" s="126" t="s">
        <v>16</v>
      </c>
      <c r="C14" s="64" t="s">
        <v>367</v>
      </c>
      <c r="D14" s="193">
        <f>Раздел2!F15</f>
        <v>0</v>
      </c>
      <c r="E14" s="193">
        <f t="shared" si="0"/>
        <v>0</v>
      </c>
      <c r="F14" s="193">
        <f t="shared" si="1"/>
        <v>0</v>
      </c>
      <c r="G14" s="193">
        <f t="shared" si="2"/>
        <v>0</v>
      </c>
      <c r="H14" s="193">
        <f t="shared" si="3"/>
        <v>0</v>
      </c>
      <c r="I14" s="193">
        <f t="shared" si="4"/>
        <v>0</v>
      </c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355"/>
      <c r="BJ14" s="38">
        <f>Раздел2!D15</f>
        <v>0</v>
      </c>
    </row>
    <row r="15" spans="1:62" ht="15.75" customHeight="1" x14ac:dyDescent="0.25">
      <c r="A15" s="355"/>
      <c r="B15" s="126" t="s">
        <v>17</v>
      </c>
      <c r="C15" s="64" t="s">
        <v>368</v>
      </c>
      <c r="D15" s="193">
        <f>Раздел2!F16</f>
        <v>0</v>
      </c>
      <c r="E15" s="193">
        <f t="shared" si="0"/>
        <v>0</v>
      </c>
      <c r="F15" s="193">
        <f t="shared" si="1"/>
        <v>0</v>
      </c>
      <c r="G15" s="193">
        <f t="shared" si="2"/>
        <v>0</v>
      </c>
      <c r="H15" s="193">
        <f t="shared" si="3"/>
        <v>0</v>
      </c>
      <c r="I15" s="193">
        <f t="shared" si="4"/>
        <v>0</v>
      </c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355"/>
      <c r="BJ15" s="38">
        <f>Раздел2!D16</f>
        <v>0</v>
      </c>
    </row>
    <row r="16" spans="1:62" ht="15.75" customHeight="1" x14ac:dyDescent="0.25">
      <c r="A16" s="355"/>
      <c r="B16" s="126" t="s">
        <v>476</v>
      </c>
      <c r="C16" s="64" t="s">
        <v>369</v>
      </c>
      <c r="D16" s="193">
        <f>Раздел2!F17</f>
        <v>0</v>
      </c>
      <c r="E16" s="193">
        <f t="shared" si="0"/>
        <v>0</v>
      </c>
      <c r="F16" s="193">
        <f t="shared" si="1"/>
        <v>0</v>
      </c>
      <c r="G16" s="193">
        <f t="shared" si="2"/>
        <v>0</v>
      </c>
      <c r="H16" s="193">
        <f t="shared" si="3"/>
        <v>0</v>
      </c>
      <c r="I16" s="193">
        <f t="shared" si="4"/>
        <v>0</v>
      </c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355"/>
      <c r="BJ16" s="38">
        <f>Раздел2!D17</f>
        <v>0</v>
      </c>
    </row>
    <row r="17" spans="1:62" ht="15.75" customHeight="1" x14ac:dyDescent="0.25">
      <c r="A17" s="355"/>
      <c r="B17" s="126" t="s">
        <v>378</v>
      </c>
      <c r="C17" s="64" t="s">
        <v>512</v>
      </c>
      <c r="D17" s="193">
        <f>Раздел2!F18</f>
        <v>0</v>
      </c>
      <c r="E17" s="193">
        <f t="shared" si="0"/>
        <v>0</v>
      </c>
      <c r="F17" s="193">
        <f t="shared" si="1"/>
        <v>0</v>
      </c>
      <c r="G17" s="193">
        <f t="shared" si="2"/>
        <v>0</v>
      </c>
      <c r="H17" s="193">
        <f t="shared" si="3"/>
        <v>0</v>
      </c>
      <c r="I17" s="193">
        <f t="shared" si="4"/>
        <v>0</v>
      </c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355"/>
      <c r="BJ17" s="38">
        <f>Раздел2!D18</f>
        <v>0</v>
      </c>
    </row>
    <row r="18" spans="1:62" ht="15.75" customHeight="1" x14ac:dyDescent="0.25">
      <c r="A18" s="355"/>
      <c r="B18" s="126" t="s">
        <v>18</v>
      </c>
      <c r="C18" s="64" t="s">
        <v>513</v>
      </c>
      <c r="D18" s="193">
        <f>Раздел2!F19</f>
        <v>0</v>
      </c>
      <c r="E18" s="193">
        <f t="shared" si="0"/>
        <v>0</v>
      </c>
      <c r="F18" s="193">
        <f t="shared" si="1"/>
        <v>0</v>
      </c>
      <c r="G18" s="193">
        <f t="shared" si="2"/>
        <v>0</v>
      </c>
      <c r="H18" s="193">
        <f t="shared" si="3"/>
        <v>0</v>
      </c>
      <c r="I18" s="193">
        <f t="shared" si="4"/>
        <v>0</v>
      </c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355"/>
      <c r="BJ18" s="38">
        <f>Раздел2!D19</f>
        <v>0</v>
      </c>
    </row>
    <row r="19" spans="1:62" ht="15.75" customHeight="1" x14ac:dyDescent="0.25">
      <c r="A19" s="355"/>
      <c r="B19" s="126" t="s">
        <v>379</v>
      </c>
      <c r="C19" s="64" t="s">
        <v>514</v>
      </c>
      <c r="D19" s="193">
        <f>Раздел2!F20</f>
        <v>0</v>
      </c>
      <c r="E19" s="193">
        <f t="shared" si="0"/>
        <v>0</v>
      </c>
      <c r="F19" s="193">
        <f t="shared" si="1"/>
        <v>0</v>
      </c>
      <c r="G19" s="193">
        <f t="shared" si="2"/>
        <v>0</v>
      </c>
      <c r="H19" s="193">
        <f t="shared" si="3"/>
        <v>0</v>
      </c>
      <c r="I19" s="193">
        <f t="shared" si="4"/>
        <v>0</v>
      </c>
      <c r="J19" s="193">
        <f>SUM(J20:J21)</f>
        <v>0</v>
      </c>
      <c r="K19" s="193">
        <f t="shared" ref="K19:BG19" si="5">SUM(K20:K21)</f>
        <v>0</v>
      </c>
      <c r="L19" s="193">
        <f t="shared" si="5"/>
        <v>0</v>
      </c>
      <c r="M19" s="193">
        <f t="shared" si="5"/>
        <v>0</v>
      </c>
      <c r="N19" s="193">
        <f t="shared" si="5"/>
        <v>0</v>
      </c>
      <c r="O19" s="193">
        <f t="shared" si="5"/>
        <v>0</v>
      </c>
      <c r="P19" s="193">
        <f t="shared" si="5"/>
        <v>0</v>
      </c>
      <c r="Q19" s="193">
        <f t="shared" si="5"/>
        <v>0</v>
      </c>
      <c r="R19" s="193">
        <f t="shared" si="5"/>
        <v>0</v>
      </c>
      <c r="S19" s="193">
        <f t="shared" si="5"/>
        <v>0</v>
      </c>
      <c r="T19" s="193">
        <f t="shared" si="5"/>
        <v>0</v>
      </c>
      <c r="U19" s="193">
        <f t="shared" si="5"/>
        <v>0</v>
      </c>
      <c r="V19" s="193">
        <f t="shared" si="5"/>
        <v>0</v>
      </c>
      <c r="W19" s="193">
        <f t="shared" si="5"/>
        <v>0</v>
      </c>
      <c r="X19" s="193">
        <f t="shared" si="5"/>
        <v>0</v>
      </c>
      <c r="Y19" s="193">
        <f t="shared" si="5"/>
        <v>0</v>
      </c>
      <c r="Z19" s="193">
        <f t="shared" si="5"/>
        <v>0</v>
      </c>
      <c r="AA19" s="193">
        <f t="shared" si="5"/>
        <v>0</v>
      </c>
      <c r="AB19" s="193">
        <f t="shared" si="5"/>
        <v>0</v>
      </c>
      <c r="AC19" s="193">
        <f t="shared" si="5"/>
        <v>0</v>
      </c>
      <c r="AD19" s="193">
        <f t="shared" si="5"/>
        <v>0</v>
      </c>
      <c r="AE19" s="193">
        <f t="shared" si="5"/>
        <v>0</v>
      </c>
      <c r="AF19" s="193">
        <f t="shared" si="5"/>
        <v>0</v>
      </c>
      <c r="AG19" s="193">
        <f t="shared" si="5"/>
        <v>0</v>
      </c>
      <c r="AH19" s="193">
        <f t="shared" si="5"/>
        <v>0</v>
      </c>
      <c r="AI19" s="193">
        <f t="shared" si="5"/>
        <v>0</v>
      </c>
      <c r="AJ19" s="193">
        <f t="shared" si="5"/>
        <v>0</v>
      </c>
      <c r="AK19" s="193">
        <f t="shared" si="5"/>
        <v>0</v>
      </c>
      <c r="AL19" s="193">
        <f t="shared" si="5"/>
        <v>0</v>
      </c>
      <c r="AM19" s="193">
        <f t="shared" si="5"/>
        <v>0</v>
      </c>
      <c r="AN19" s="193">
        <f t="shared" si="5"/>
        <v>0</v>
      </c>
      <c r="AO19" s="193">
        <f t="shared" si="5"/>
        <v>0</v>
      </c>
      <c r="AP19" s="193">
        <f t="shared" si="5"/>
        <v>0</v>
      </c>
      <c r="AQ19" s="193">
        <f t="shared" si="5"/>
        <v>0</v>
      </c>
      <c r="AR19" s="193">
        <f t="shared" si="5"/>
        <v>0</v>
      </c>
      <c r="AS19" s="193">
        <f t="shared" si="5"/>
        <v>0</v>
      </c>
      <c r="AT19" s="193">
        <f t="shared" si="5"/>
        <v>0</v>
      </c>
      <c r="AU19" s="193">
        <f t="shared" si="5"/>
        <v>0</v>
      </c>
      <c r="AV19" s="193">
        <f t="shared" si="5"/>
        <v>0</v>
      </c>
      <c r="AW19" s="193">
        <f t="shared" si="5"/>
        <v>0</v>
      </c>
      <c r="AX19" s="193">
        <f t="shared" si="5"/>
        <v>0</v>
      </c>
      <c r="AY19" s="193">
        <f t="shared" si="5"/>
        <v>0</v>
      </c>
      <c r="AZ19" s="193">
        <f t="shared" si="5"/>
        <v>0</v>
      </c>
      <c r="BA19" s="193">
        <f t="shared" si="5"/>
        <v>0</v>
      </c>
      <c r="BB19" s="193">
        <f t="shared" si="5"/>
        <v>0</v>
      </c>
      <c r="BC19" s="193">
        <f t="shared" si="5"/>
        <v>0</v>
      </c>
      <c r="BD19" s="193">
        <f t="shared" si="5"/>
        <v>0</v>
      </c>
      <c r="BE19" s="193">
        <f t="shared" si="5"/>
        <v>0</v>
      </c>
      <c r="BF19" s="193">
        <f t="shared" si="5"/>
        <v>0</v>
      </c>
      <c r="BG19" s="193">
        <f t="shared" si="5"/>
        <v>0</v>
      </c>
      <c r="BH19" s="355"/>
      <c r="BJ19" s="38">
        <f>Раздел2!D20</f>
        <v>0</v>
      </c>
    </row>
    <row r="20" spans="1:62" ht="21" customHeight="1" x14ac:dyDescent="0.25">
      <c r="A20" s="355"/>
      <c r="B20" s="127" t="s">
        <v>412</v>
      </c>
      <c r="C20" s="64" t="s">
        <v>515</v>
      </c>
      <c r="D20" s="193">
        <f>Раздел2!F21</f>
        <v>0</v>
      </c>
      <c r="E20" s="193">
        <f t="shared" si="0"/>
        <v>0</v>
      </c>
      <c r="F20" s="193">
        <f t="shared" si="1"/>
        <v>0</v>
      </c>
      <c r="G20" s="193">
        <f t="shared" si="2"/>
        <v>0</v>
      </c>
      <c r="H20" s="193">
        <f t="shared" si="3"/>
        <v>0</v>
      </c>
      <c r="I20" s="193">
        <f t="shared" si="4"/>
        <v>0</v>
      </c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355"/>
      <c r="BJ20" s="38">
        <f>Раздел2!D21</f>
        <v>0</v>
      </c>
    </row>
    <row r="21" spans="1:62" ht="15.75" customHeight="1" x14ac:dyDescent="0.25">
      <c r="A21" s="355"/>
      <c r="B21" s="127" t="s">
        <v>289</v>
      </c>
      <c r="C21" s="64" t="s">
        <v>516</v>
      </c>
      <c r="D21" s="193">
        <f>Раздел2!F22</f>
        <v>0</v>
      </c>
      <c r="E21" s="193">
        <f t="shared" si="0"/>
        <v>0</v>
      </c>
      <c r="F21" s="193">
        <f t="shared" si="1"/>
        <v>0</v>
      </c>
      <c r="G21" s="193">
        <f t="shared" si="2"/>
        <v>0</v>
      </c>
      <c r="H21" s="193">
        <f t="shared" si="3"/>
        <v>0</v>
      </c>
      <c r="I21" s="193">
        <f t="shared" si="4"/>
        <v>0</v>
      </c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355"/>
      <c r="BJ21" s="38">
        <f>Раздел2!D22</f>
        <v>0</v>
      </c>
    </row>
    <row r="22" spans="1:62" ht="15.75" customHeight="1" x14ac:dyDescent="0.25">
      <c r="A22" s="355"/>
      <c r="B22" s="126" t="s">
        <v>19</v>
      </c>
      <c r="C22" s="64" t="s">
        <v>517</v>
      </c>
      <c r="D22" s="193">
        <f>Раздел2!F23</f>
        <v>0</v>
      </c>
      <c r="E22" s="193">
        <f t="shared" si="0"/>
        <v>0</v>
      </c>
      <c r="F22" s="193">
        <f t="shared" si="1"/>
        <v>0</v>
      </c>
      <c r="G22" s="193">
        <f t="shared" si="2"/>
        <v>0</v>
      </c>
      <c r="H22" s="193">
        <f t="shared" si="3"/>
        <v>0</v>
      </c>
      <c r="I22" s="193">
        <f t="shared" si="4"/>
        <v>0</v>
      </c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355"/>
      <c r="BJ22" s="38">
        <f>Раздел2!D23</f>
        <v>0</v>
      </c>
    </row>
    <row r="23" spans="1:62" ht="15.75" customHeight="1" x14ac:dyDescent="0.25">
      <c r="A23" s="355"/>
      <c r="B23" s="126" t="s">
        <v>20</v>
      </c>
      <c r="C23" s="64" t="s">
        <v>518</v>
      </c>
      <c r="D23" s="193">
        <f>Раздел2!F24</f>
        <v>0</v>
      </c>
      <c r="E23" s="193">
        <f t="shared" si="0"/>
        <v>0</v>
      </c>
      <c r="F23" s="193">
        <f t="shared" si="1"/>
        <v>0</v>
      </c>
      <c r="G23" s="193">
        <f t="shared" si="2"/>
        <v>0</v>
      </c>
      <c r="H23" s="193">
        <f t="shared" si="3"/>
        <v>0</v>
      </c>
      <c r="I23" s="193">
        <f t="shared" si="4"/>
        <v>0</v>
      </c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355"/>
      <c r="BJ23" s="38">
        <f>Раздел2!D24</f>
        <v>0</v>
      </c>
    </row>
    <row r="24" spans="1:62" ht="15.75" customHeight="1" x14ac:dyDescent="0.25">
      <c r="A24" s="355"/>
      <c r="B24" s="126" t="s">
        <v>21</v>
      </c>
      <c r="C24" s="64" t="s">
        <v>519</v>
      </c>
      <c r="D24" s="193">
        <f>Раздел2!F25</f>
        <v>0</v>
      </c>
      <c r="E24" s="193">
        <f t="shared" si="0"/>
        <v>0</v>
      </c>
      <c r="F24" s="193">
        <f t="shared" si="1"/>
        <v>0</v>
      </c>
      <c r="G24" s="193">
        <f t="shared" si="2"/>
        <v>0</v>
      </c>
      <c r="H24" s="193">
        <f t="shared" si="3"/>
        <v>0</v>
      </c>
      <c r="I24" s="193">
        <f t="shared" si="4"/>
        <v>0</v>
      </c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355"/>
      <c r="BJ24" s="38">
        <f>Раздел2!D25</f>
        <v>0</v>
      </c>
    </row>
    <row r="25" spans="1:62" ht="15.75" customHeight="1" x14ac:dyDescent="0.25">
      <c r="A25" s="355"/>
      <c r="B25" s="126" t="s">
        <v>380</v>
      </c>
      <c r="C25" s="64" t="s">
        <v>520</v>
      </c>
      <c r="D25" s="193">
        <f>Раздел2!F26</f>
        <v>0</v>
      </c>
      <c r="E25" s="193">
        <f t="shared" si="0"/>
        <v>0</v>
      </c>
      <c r="F25" s="193">
        <f t="shared" si="1"/>
        <v>0</v>
      </c>
      <c r="G25" s="193">
        <f t="shared" si="2"/>
        <v>0</v>
      </c>
      <c r="H25" s="193">
        <f t="shared" si="3"/>
        <v>0</v>
      </c>
      <c r="I25" s="193">
        <f t="shared" si="4"/>
        <v>0</v>
      </c>
      <c r="J25" s="193">
        <f>SUM(J26:J27)</f>
        <v>0</v>
      </c>
      <c r="K25" s="193">
        <f t="shared" ref="K25:BG25" si="6">SUM(K26:K27)</f>
        <v>0</v>
      </c>
      <c r="L25" s="193">
        <f t="shared" si="6"/>
        <v>0</v>
      </c>
      <c r="M25" s="193">
        <f t="shared" si="6"/>
        <v>0</v>
      </c>
      <c r="N25" s="193">
        <f t="shared" si="6"/>
        <v>0</v>
      </c>
      <c r="O25" s="193">
        <f t="shared" si="6"/>
        <v>0</v>
      </c>
      <c r="P25" s="193">
        <f t="shared" si="6"/>
        <v>0</v>
      </c>
      <c r="Q25" s="193">
        <f t="shared" si="6"/>
        <v>0</v>
      </c>
      <c r="R25" s="193">
        <f t="shared" si="6"/>
        <v>0</v>
      </c>
      <c r="S25" s="193">
        <f t="shared" si="6"/>
        <v>0</v>
      </c>
      <c r="T25" s="193">
        <f t="shared" si="6"/>
        <v>0</v>
      </c>
      <c r="U25" s="193">
        <f t="shared" si="6"/>
        <v>0</v>
      </c>
      <c r="V25" s="193">
        <f t="shared" si="6"/>
        <v>0</v>
      </c>
      <c r="W25" s="193">
        <f t="shared" si="6"/>
        <v>0</v>
      </c>
      <c r="X25" s="193">
        <f t="shared" si="6"/>
        <v>0</v>
      </c>
      <c r="Y25" s="193">
        <f t="shared" si="6"/>
        <v>0</v>
      </c>
      <c r="Z25" s="193">
        <f t="shared" si="6"/>
        <v>0</v>
      </c>
      <c r="AA25" s="193">
        <f t="shared" si="6"/>
        <v>0</v>
      </c>
      <c r="AB25" s="193">
        <f t="shared" si="6"/>
        <v>0</v>
      </c>
      <c r="AC25" s="193">
        <f t="shared" si="6"/>
        <v>0</v>
      </c>
      <c r="AD25" s="193">
        <f t="shared" si="6"/>
        <v>0</v>
      </c>
      <c r="AE25" s="193">
        <f t="shared" si="6"/>
        <v>0</v>
      </c>
      <c r="AF25" s="193">
        <f t="shared" si="6"/>
        <v>0</v>
      </c>
      <c r="AG25" s="193">
        <f t="shared" si="6"/>
        <v>0</v>
      </c>
      <c r="AH25" s="193">
        <f t="shared" si="6"/>
        <v>0</v>
      </c>
      <c r="AI25" s="193">
        <f t="shared" si="6"/>
        <v>0</v>
      </c>
      <c r="AJ25" s="193">
        <f t="shared" si="6"/>
        <v>0</v>
      </c>
      <c r="AK25" s="193">
        <f t="shared" si="6"/>
        <v>0</v>
      </c>
      <c r="AL25" s="193">
        <f t="shared" si="6"/>
        <v>0</v>
      </c>
      <c r="AM25" s="193">
        <f t="shared" si="6"/>
        <v>0</v>
      </c>
      <c r="AN25" s="193">
        <f t="shared" si="6"/>
        <v>0</v>
      </c>
      <c r="AO25" s="193">
        <f t="shared" si="6"/>
        <v>0</v>
      </c>
      <c r="AP25" s="193">
        <f t="shared" si="6"/>
        <v>0</v>
      </c>
      <c r="AQ25" s="193">
        <f t="shared" si="6"/>
        <v>0</v>
      </c>
      <c r="AR25" s="193">
        <f t="shared" si="6"/>
        <v>0</v>
      </c>
      <c r="AS25" s="193">
        <f t="shared" si="6"/>
        <v>0</v>
      </c>
      <c r="AT25" s="193">
        <f t="shared" si="6"/>
        <v>0</v>
      </c>
      <c r="AU25" s="193">
        <f t="shared" si="6"/>
        <v>0</v>
      </c>
      <c r="AV25" s="193">
        <f t="shared" si="6"/>
        <v>0</v>
      </c>
      <c r="AW25" s="193">
        <f t="shared" si="6"/>
        <v>0</v>
      </c>
      <c r="AX25" s="193">
        <f t="shared" si="6"/>
        <v>0</v>
      </c>
      <c r="AY25" s="193">
        <f t="shared" si="6"/>
        <v>0</v>
      </c>
      <c r="AZ25" s="193">
        <f t="shared" si="6"/>
        <v>0</v>
      </c>
      <c r="BA25" s="193">
        <f t="shared" si="6"/>
        <v>0</v>
      </c>
      <c r="BB25" s="193">
        <f t="shared" si="6"/>
        <v>0</v>
      </c>
      <c r="BC25" s="193">
        <f t="shared" si="6"/>
        <v>0</v>
      </c>
      <c r="BD25" s="193">
        <f t="shared" si="6"/>
        <v>0</v>
      </c>
      <c r="BE25" s="193">
        <f t="shared" si="6"/>
        <v>0</v>
      </c>
      <c r="BF25" s="193">
        <f t="shared" si="6"/>
        <v>0</v>
      </c>
      <c r="BG25" s="193">
        <f t="shared" si="6"/>
        <v>0</v>
      </c>
      <c r="BH25" s="355"/>
      <c r="BJ25" s="38">
        <f>Раздел2!D26</f>
        <v>0</v>
      </c>
    </row>
    <row r="26" spans="1:62" ht="21" customHeight="1" x14ac:dyDescent="0.25">
      <c r="A26" s="355"/>
      <c r="B26" s="127" t="s">
        <v>413</v>
      </c>
      <c r="C26" s="64" t="s">
        <v>521</v>
      </c>
      <c r="D26" s="193">
        <f>Раздел2!F27</f>
        <v>0</v>
      </c>
      <c r="E26" s="193">
        <f t="shared" si="0"/>
        <v>0</v>
      </c>
      <c r="F26" s="193">
        <f t="shared" si="1"/>
        <v>0</v>
      </c>
      <c r="G26" s="193">
        <f t="shared" si="2"/>
        <v>0</v>
      </c>
      <c r="H26" s="193">
        <f t="shared" si="3"/>
        <v>0</v>
      </c>
      <c r="I26" s="193">
        <f t="shared" si="4"/>
        <v>0</v>
      </c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355"/>
      <c r="BJ26" s="38">
        <f>Раздел2!D27</f>
        <v>0</v>
      </c>
    </row>
    <row r="27" spans="1:62" ht="15.75" customHeight="1" x14ac:dyDescent="0.25">
      <c r="A27" s="355"/>
      <c r="B27" s="127" t="s">
        <v>253</v>
      </c>
      <c r="C27" s="64" t="s">
        <v>522</v>
      </c>
      <c r="D27" s="193">
        <f>Раздел2!F28</f>
        <v>0</v>
      </c>
      <c r="E27" s="193">
        <f t="shared" si="0"/>
        <v>0</v>
      </c>
      <c r="F27" s="193">
        <f t="shared" si="1"/>
        <v>0</v>
      </c>
      <c r="G27" s="193">
        <f t="shared" si="2"/>
        <v>0</v>
      </c>
      <c r="H27" s="193">
        <f t="shared" si="3"/>
        <v>0</v>
      </c>
      <c r="I27" s="193">
        <f t="shared" si="4"/>
        <v>0</v>
      </c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355"/>
      <c r="BJ27" s="38">
        <f>Раздел2!D28</f>
        <v>0</v>
      </c>
    </row>
    <row r="28" spans="1:62" ht="15.75" customHeight="1" x14ac:dyDescent="0.25">
      <c r="A28" s="355"/>
      <c r="B28" s="126" t="s">
        <v>22</v>
      </c>
      <c r="C28" s="64" t="s">
        <v>523</v>
      </c>
      <c r="D28" s="193">
        <f>Раздел2!F29</f>
        <v>0</v>
      </c>
      <c r="E28" s="193">
        <f t="shared" si="0"/>
        <v>0</v>
      </c>
      <c r="F28" s="193">
        <f t="shared" si="1"/>
        <v>0</v>
      </c>
      <c r="G28" s="193">
        <f t="shared" si="2"/>
        <v>0</v>
      </c>
      <c r="H28" s="193">
        <f t="shared" si="3"/>
        <v>0</v>
      </c>
      <c r="I28" s="193">
        <f t="shared" si="4"/>
        <v>0</v>
      </c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355"/>
      <c r="BJ28" s="38">
        <f>Раздел2!D29</f>
        <v>0</v>
      </c>
    </row>
    <row r="29" spans="1:62" ht="15.75" customHeight="1" x14ac:dyDescent="0.25">
      <c r="A29" s="355"/>
      <c r="B29" s="126" t="s">
        <v>23</v>
      </c>
      <c r="C29" s="64" t="s">
        <v>524</v>
      </c>
      <c r="D29" s="193">
        <f>Раздел2!F30</f>
        <v>43</v>
      </c>
      <c r="E29" s="193">
        <f t="shared" si="0"/>
        <v>0</v>
      </c>
      <c r="F29" s="193">
        <f t="shared" si="1"/>
        <v>0</v>
      </c>
      <c r="G29" s="193">
        <f t="shared" si="2"/>
        <v>0</v>
      </c>
      <c r="H29" s="193">
        <f t="shared" si="3"/>
        <v>0</v>
      </c>
      <c r="I29" s="193">
        <f t="shared" si="4"/>
        <v>0</v>
      </c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355"/>
      <c r="BJ29" s="38">
        <f>Раздел2!D30</f>
        <v>1</v>
      </c>
    </row>
    <row r="30" spans="1:62" ht="15.75" customHeight="1" x14ac:dyDescent="0.25">
      <c r="A30" s="355"/>
      <c r="B30" s="126" t="s">
        <v>24</v>
      </c>
      <c r="C30" s="64" t="s">
        <v>525</v>
      </c>
      <c r="D30" s="193">
        <f>Раздел2!F31</f>
        <v>0</v>
      </c>
      <c r="E30" s="193">
        <f t="shared" si="0"/>
        <v>0</v>
      </c>
      <c r="F30" s="193">
        <f t="shared" si="1"/>
        <v>0</v>
      </c>
      <c r="G30" s="193">
        <f t="shared" si="2"/>
        <v>0</v>
      </c>
      <c r="H30" s="193">
        <f t="shared" si="3"/>
        <v>0</v>
      </c>
      <c r="I30" s="193">
        <f t="shared" si="4"/>
        <v>0</v>
      </c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355"/>
      <c r="BJ30" s="38">
        <f>Раздел2!D31</f>
        <v>0</v>
      </c>
    </row>
    <row r="31" spans="1:62" ht="15.75" customHeight="1" x14ac:dyDescent="0.25">
      <c r="A31" s="355"/>
      <c r="B31" s="126" t="s">
        <v>25</v>
      </c>
      <c r="C31" s="64" t="s">
        <v>526</v>
      </c>
      <c r="D31" s="193">
        <f>Раздел2!F32</f>
        <v>0</v>
      </c>
      <c r="E31" s="193">
        <f t="shared" si="0"/>
        <v>0</v>
      </c>
      <c r="F31" s="193">
        <f t="shared" si="1"/>
        <v>0</v>
      </c>
      <c r="G31" s="193">
        <f t="shared" si="2"/>
        <v>0</v>
      </c>
      <c r="H31" s="193">
        <f t="shared" si="3"/>
        <v>0</v>
      </c>
      <c r="I31" s="193">
        <f t="shared" si="4"/>
        <v>0</v>
      </c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355"/>
      <c r="BJ31" s="38">
        <f>Раздел2!D32</f>
        <v>0</v>
      </c>
    </row>
    <row r="32" spans="1:62" ht="15.75" customHeight="1" x14ac:dyDescent="0.25">
      <c r="A32" s="355"/>
      <c r="B32" s="126" t="s">
        <v>785</v>
      </c>
      <c r="C32" s="64" t="s">
        <v>527</v>
      </c>
      <c r="D32" s="193">
        <f>Раздел2!F33</f>
        <v>0</v>
      </c>
      <c r="E32" s="193">
        <f t="shared" si="0"/>
        <v>0</v>
      </c>
      <c r="F32" s="193">
        <f t="shared" si="1"/>
        <v>0</v>
      </c>
      <c r="G32" s="193">
        <f t="shared" si="2"/>
        <v>0</v>
      </c>
      <c r="H32" s="193">
        <f t="shared" si="3"/>
        <v>0</v>
      </c>
      <c r="I32" s="193">
        <f t="shared" si="4"/>
        <v>0</v>
      </c>
      <c r="J32" s="193">
        <f>SUM(J33:J36)</f>
        <v>0</v>
      </c>
      <c r="K32" s="193">
        <f t="shared" ref="K32:BG32" si="7">SUM(K33:K36)</f>
        <v>0</v>
      </c>
      <c r="L32" s="193">
        <f t="shared" si="7"/>
        <v>0</v>
      </c>
      <c r="M32" s="193">
        <f t="shared" si="7"/>
        <v>0</v>
      </c>
      <c r="N32" s="193">
        <f t="shared" si="7"/>
        <v>0</v>
      </c>
      <c r="O32" s="193">
        <f t="shared" si="7"/>
        <v>0</v>
      </c>
      <c r="P32" s="193">
        <f t="shared" si="7"/>
        <v>0</v>
      </c>
      <c r="Q32" s="193">
        <f t="shared" si="7"/>
        <v>0</v>
      </c>
      <c r="R32" s="193">
        <f t="shared" si="7"/>
        <v>0</v>
      </c>
      <c r="S32" s="193">
        <f t="shared" si="7"/>
        <v>0</v>
      </c>
      <c r="T32" s="193">
        <f t="shared" si="7"/>
        <v>0</v>
      </c>
      <c r="U32" s="193">
        <f t="shared" si="7"/>
        <v>0</v>
      </c>
      <c r="V32" s="193">
        <f t="shared" si="7"/>
        <v>0</v>
      </c>
      <c r="W32" s="193">
        <f t="shared" si="7"/>
        <v>0</v>
      </c>
      <c r="X32" s="193">
        <f t="shared" si="7"/>
        <v>0</v>
      </c>
      <c r="Y32" s="193">
        <f t="shared" si="7"/>
        <v>0</v>
      </c>
      <c r="Z32" s="193">
        <f t="shared" si="7"/>
        <v>0</v>
      </c>
      <c r="AA32" s="193">
        <f t="shared" si="7"/>
        <v>0</v>
      </c>
      <c r="AB32" s="193">
        <f t="shared" si="7"/>
        <v>0</v>
      </c>
      <c r="AC32" s="193">
        <f t="shared" si="7"/>
        <v>0</v>
      </c>
      <c r="AD32" s="193">
        <f t="shared" si="7"/>
        <v>0</v>
      </c>
      <c r="AE32" s="193">
        <f t="shared" si="7"/>
        <v>0</v>
      </c>
      <c r="AF32" s="193">
        <f t="shared" si="7"/>
        <v>0</v>
      </c>
      <c r="AG32" s="193">
        <f t="shared" si="7"/>
        <v>0</v>
      </c>
      <c r="AH32" s="193">
        <f t="shared" si="7"/>
        <v>0</v>
      </c>
      <c r="AI32" s="193">
        <f t="shared" si="7"/>
        <v>0</v>
      </c>
      <c r="AJ32" s="193">
        <f t="shared" si="7"/>
        <v>0</v>
      </c>
      <c r="AK32" s="193">
        <f t="shared" si="7"/>
        <v>0</v>
      </c>
      <c r="AL32" s="193">
        <f t="shared" si="7"/>
        <v>0</v>
      </c>
      <c r="AM32" s="193">
        <f t="shared" si="7"/>
        <v>0</v>
      </c>
      <c r="AN32" s="193">
        <f t="shared" si="7"/>
        <v>0</v>
      </c>
      <c r="AO32" s="193">
        <f t="shared" si="7"/>
        <v>0</v>
      </c>
      <c r="AP32" s="193">
        <f t="shared" si="7"/>
        <v>0</v>
      </c>
      <c r="AQ32" s="193">
        <f t="shared" si="7"/>
        <v>0</v>
      </c>
      <c r="AR32" s="193">
        <f t="shared" si="7"/>
        <v>0</v>
      </c>
      <c r="AS32" s="193">
        <f t="shared" si="7"/>
        <v>0</v>
      </c>
      <c r="AT32" s="193">
        <f t="shared" si="7"/>
        <v>0</v>
      </c>
      <c r="AU32" s="193">
        <f t="shared" si="7"/>
        <v>0</v>
      </c>
      <c r="AV32" s="193">
        <f t="shared" si="7"/>
        <v>0</v>
      </c>
      <c r="AW32" s="193">
        <f t="shared" si="7"/>
        <v>0</v>
      </c>
      <c r="AX32" s="193">
        <f t="shared" si="7"/>
        <v>0</v>
      </c>
      <c r="AY32" s="193">
        <f t="shared" si="7"/>
        <v>0</v>
      </c>
      <c r="AZ32" s="193">
        <f t="shared" si="7"/>
        <v>0</v>
      </c>
      <c r="BA32" s="193">
        <f t="shared" si="7"/>
        <v>0</v>
      </c>
      <c r="BB32" s="193">
        <f t="shared" si="7"/>
        <v>0</v>
      </c>
      <c r="BC32" s="193">
        <f t="shared" si="7"/>
        <v>0</v>
      </c>
      <c r="BD32" s="193">
        <f t="shared" si="7"/>
        <v>0</v>
      </c>
      <c r="BE32" s="193">
        <f t="shared" si="7"/>
        <v>0</v>
      </c>
      <c r="BF32" s="193">
        <f t="shared" si="7"/>
        <v>0</v>
      </c>
      <c r="BG32" s="193">
        <f t="shared" si="7"/>
        <v>0</v>
      </c>
      <c r="BH32" s="355"/>
      <c r="BJ32" s="38">
        <f>Раздел2!D33</f>
        <v>0</v>
      </c>
    </row>
    <row r="33" spans="1:62" ht="21" customHeight="1" x14ac:dyDescent="0.25">
      <c r="A33" s="355"/>
      <c r="B33" s="127" t="s">
        <v>786</v>
      </c>
      <c r="C33" s="64" t="s">
        <v>528</v>
      </c>
      <c r="D33" s="193">
        <f>Раздел2!F34</f>
        <v>0</v>
      </c>
      <c r="E33" s="193">
        <f t="shared" si="0"/>
        <v>0</v>
      </c>
      <c r="F33" s="193">
        <f t="shared" si="1"/>
        <v>0</v>
      </c>
      <c r="G33" s="193">
        <f t="shared" si="2"/>
        <v>0</v>
      </c>
      <c r="H33" s="193">
        <f t="shared" si="3"/>
        <v>0</v>
      </c>
      <c r="I33" s="193">
        <f t="shared" si="4"/>
        <v>0</v>
      </c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355"/>
      <c r="BJ33" s="38">
        <f>Раздел2!D34</f>
        <v>0</v>
      </c>
    </row>
    <row r="34" spans="1:62" ht="15.75" customHeight="1" x14ac:dyDescent="0.25">
      <c r="A34" s="355"/>
      <c r="B34" s="127" t="s">
        <v>787</v>
      </c>
      <c r="C34" s="64" t="s">
        <v>529</v>
      </c>
      <c r="D34" s="193">
        <f>Раздел2!F35</f>
        <v>0</v>
      </c>
      <c r="E34" s="193">
        <f t="shared" si="0"/>
        <v>0</v>
      </c>
      <c r="F34" s="193">
        <f t="shared" si="1"/>
        <v>0</v>
      </c>
      <c r="G34" s="193">
        <f t="shared" si="2"/>
        <v>0</v>
      </c>
      <c r="H34" s="193">
        <f t="shared" si="3"/>
        <v>0</v>
      </c>
      <c r="I34" s="193">
        <f t="shared" si="4"/>
        <v>0</v>
      </c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355"/>
      <c r="BJ34" s="38">
        <f>Раздел2!D35</f>
        <v>0</v>
      </c>
    </row>
    <row r="35" spans="1:62" ht="15.75" customHeight="1" x14ac:dyDescent="0.25">
      <c r="A35" s="355"/>
      <c r="B35" s="127" t="s">
        <v>788</v>
      </c>
      <c r="C35" s="64" t="s">
        <v>530</v>
      </c>
      <c r="D35" s="193">
        <f>Раздел2!F36</f>
        <v>0</v>
      </c>
      <c r="E35" s="193">
        <f t="shared" si="0"/>
        <v>0</v>
      </c>
      <c r="F35" s="193">
        <f t="shared" si="1"/>
        <v>0</v>
      </c>
      <c r="G35" s="193">
        <f t="shared" si="2"/>
        <v>0</v>
      </c>
      <c r="H35" s="193">
        <f t="shared" si="3"/>
        <v>0</v>
      </c>
      <c r="I35" s="193">
        <f t="shared" si="4"/>
        <v>0</v>
      </c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355"/>
      <c r="BJ35" s="38">
        <f>Раздел2!D36</f>
        <v>0</v>
      </c>
    </row>
    <row r="36" spans="1:62" ht="15.75" customHeight="1" x14ac:dyDescent="0.25">
      <c r="A36" s="355"/>
      <c r="B36" s="127" t="s">
        <v>789</v>
      </c>
      <c r="C36" s="64" t="s">
        <v>531</v>
      </c>
      <c r="D36" s="193">
        <f>Раздел2!F37</f>
        <v>0</v>
      </c>
      <c r="E36" s="193">
        <f t="shared" si="0"/>
        <v>0</v>
      </c>
      <c r="F36" s="193">
        <f t="shared" si="1"/>
        <v>0</v>
      </c>
      <c r="G36" s="193">
        <f t="shared" si="2"/>
        <v>0</v>
      </c>
      <c r="H36" s="193">
        <f t="shared" si="3"/>
        <v>0</v>
      </c>
      <c r="I36" s="193">
        <f t="shared" si="4"/>
        <v>0</v>
      </c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355"/>
      <c r="BJ36" s="38">
        <f>Раздел2!D37</f>
        <v>0</v>
      </c>
    </row>
    <row r="37" spans="1:62" ht="15.75" customHeight="1" x14ac:dyDescent="0.25">
      <c r="A37" s="355"/>
      <c r="B37" s="126" t="s">
        <v>250</v>
      </c>
      <c r="C37" s="64" t="s">
        <v>532</v>
      </c>
      <c r="D37" s="193">
        <f>Раздел2!F38</f>
        <v>0</v>
      </c>
      <c r="E37" s="193">
        <f t="shared" si="0"/>
        <v>0</v>
      </c>
      <c r="F37" s="193">
        <f t="shared" si="1"/>
        <v>0</v>
      </c>
      <c r="G37" s="193">
        <f t="shared" si="2"/>
        <v>0</v>
      </c>
      <c r="H37" s="193">
        <f t="shared" si="3"/>
        <v>0</v>
      </c>
      <c r="I37" s="193">
        <f t="shared" si="4"/>
        <v>0</v>
      </c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355"/>
      <c r="BJ37" s="38">
        <f>Раздел2!D38</f>
        <v>0</v>
      </c>
    </row>
    <row r="38" spans="1:62" ht="15.75" customHeight="1" x14ac:dyDescent="0.25">
      <c r="A38" s="355"/>
      <c r="B38" s="126" t="s">
        <v>381</v>
      </c>
      <c r="C38" s="64" t="s">
        <v>533</v>
      </c>
      <c r="D38" s="193">
        <f>Раздел2!F39</f>
        <v>0</v>
      </c>
      <c r="E38" s="193">
        <f t="shared" si="0"/>
        <v>0</v>
      </c>
      <c r="F38" s="193">
        <f t="shared" si="1"/>
        <v>0</v>
      </c>
      <c r="G38" s="193">
        <f t="shared" si="2"/>
        <v>0</v>
      </c>
      <c r="H38" s="193">
        <f t="shared" si="3"/>
        <v>0</v>
      </c>
      <c r="I38" s="193">
        <f t="shared" si="4"/>
        <v>0</v>
      </c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355"/>
      <c r="BJ38" s="38">
        <f>Раздел2!D39</f>
        <v>0</v>
      </c>
    </row>
    <row r="39" spans="1:62" ht="15.75" customHeight="1" x14ac:dyDescent="0.25">
      <c r="A39" s="355"/>
      <c r="B39" s="126" t="s">
        <v>767</v>
      </c>
      <c r="C39" s="64" t="s">
        <v>534</v>
      </c>
      <c r="D39" s="193">
        <f>Раздел2!F40</f>
        <v>0</v>
      </c>
      <c r="E39" s="193">
        <f t="shared" si="0"/>
        <v>0</v>
      </c>
      <c r="F39" s="193">
        <f t="shared" si="1"/>
        <v>0</v>
      </c>
      <c r="G39" s="193">
        <f t="shared" si="2"/>
        <v>0</v>
      </c>
      <c r="H39" s="193">
        <f t="shared" si="3"/>
        <v>0</v>
      </c>
      <c r="I39" s="193">
        <f t="shared" si="4"/>
        <v>0</v>
      </c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355"/>
      <c r="BJ39" s="38">
        <f>Раздел2!D40</f>
        <v>0</v>
      </c>
    </row>
    <row r="40" spans="1:62" ht="15.75" customHeight="1" x14ac:dyDescent="0.25">
      <c r="A40" s="355"/>
      <c r="B40" s="126" t="s">
        <v>382</v>
      </c>
      <c r="C40" s="64" t="s">
        <v>535</v>
      </c>
      <c r="D40" s="193">
        <f>Раздел2!F41</f>
        <v>0</v>
      </c>
      <c r="E40" s="193">
        <f t="shared" si="0"/>
        <v>0</v>
      </c>
      <c r="F40" s="193">
        <f t="shared" si="1"/>
        <v>0</v>
      </c>
      <c r="G40" s="193">
        <f t="shared" si="2"/>
        <v>0</v>
      </c>
      <c r="H40" s="193">
        <f t="shared" si="3"/>
        <v>0</v>
      </c>
      <c r="I40" s="193">
        <f t="shared" si="4"/>
        <v>0</v>
      </c>
      <c r="J40" s="193">
        <f>SUM(J41:J42)</f>
        <v>0</v>
      </c>
      <c r="K40" s="193">
        <f t="shared" ref="K40:BG40" si="8">SUM(K41:K42)</f>
        <v>0</v>
      </c>
      <c r="L40" s="193">
        <f t="shared" si="8"/>
        <v>0</v>
      </c>
      <c r="M40" s="193">
        <f t="shared" si="8"/>
        <v>0</v>
      </c>
      <c r="N40" s="193">
        <f t="shared" si="8"/>
        <v>0</v>
      </c>
      <c r="O40" s="193">
        <f t="shared" si="8"/>
        <v>0</v>
      </c>
      <c r="P40" s="193">
        <f t="shared" si="8"/>
        <v>0</v>
      </c>
      <c r="Q40" s="193">
        <f t="shared" si="8"/>
        <v>0</v>
      </c>
      <c r="R40" s="193">
        <f t="shared" si="8"/>
        <v>0</v>
      </c>
      <c r="S40" s="193">
        <f t="shared" si="8"/>
        <v>0</v>
      </c>
      <c r="T40" s="193">
        <f t="shared" si="8"/>
        <v>0</v>
      </c>
      <c r="U40" s="193">
        <f t="shared" si="8"/>
        <v>0</v>
      </c>
      <c r="V40" s="193">
        <f t="shared" si="8"/>
        <v>0</v>
      </c>
      <c r="W40" s="193">
        <f t="shared" si="8"/>
        <v>0</v>
      </c>
      <c r="X40" s="193">
        <f t="shared" si="8"/>
        <v>0</v>
      </c>
      <c r="Y40" s="193">
        <f t="shared" si="8"/>
        <v>0</v>
      </c>
      <c r="Z40" s="193">
        <f t="shared" si="8"/>
        <v>0</v>
      </c>
      <c r="AA40" s="193">
        <f t="shared" si="8"/>
        <v>0</v>
      </c>
      <c r="AB40" s="193">
        <f t="shared" si="8"/>
        <v>0</v>
      </c>
      <c r="AC40" s="193">
        <f t="shared" si="8"/>
        <v>0</v>
      </c>
      <c r="AD40" s="193">
        <f t="shared" si="8"/>
        <v>0</v>
      </c>
      <c r="AE40" s="193">
        <f t="shared" si="8"/>
        <v>0</v>
      </c>
      <c r="AF40" s="193">
        <f t="shared" si="8"/>
        <v>0</v>
      </c>
      <c r="AG40" s="193">
        <f t="shared" si="8"/>
        <v>0</v>
      </c>
      <c r="AH40" s="193">
        <f t="shared" si="8"/>
        <v>0</v>
      </c>
      <c r="AI40" s="193">
        <f t="shared" si="8"/>
        <v>0</v>
      </c>
      <c r="AJ40" s="193">
        <f t="shared" si="8"/>
        <v>0</v>
      </c>
      <c r="AK40" s="193">
        <f t="shared" si="8"/>
        <v>0</v>
      </c>
      <c r="AL40" s="193">
        <f t="shared" si="8"/>
        <v>0</v>
      </c>
      <c r="AM40" s="193">
        <f t="shared" si="8"/>
        <v>0</v>
      </c>
      <c r="AN40" s="193">
        <f t="shared" si="8"/>
        <v>0</v>
      </c>
      <c r="AO40" s="193">
        <f t="shared" si="8"/>
        <v>0</v>
      </c>
      <c r="AP40" s="193">
        <f t="shared" si="8"/>
        <v>0</v>
      </c>
      <c r="AQ40" s="193">
        <f t="shared" si="8"/>
        <v>0</v>
      </c>
      <c r="AR40" s="193">
        <f t="shared" si="8"/>
        <v>0</v>
      </c>
      <c r="AS40" s="193">
        <f t="shared" si="8"/>
        <v>0</v>
      </c>
      <c r="AT40" s="193">
        <f t="shared" si="8"/>
        <v>0</v>
      </c>
      <c r="AU40" s="193">
        <f t="shared" si="8"/>
        <v>0</v>
      </c>
      <c r="AV40" s="193">
        <f t="shared" si="8"/>
        <v>0</v>
      </c>
      <c r="AW40" s="193">
        <f t="shared" si="8"/>
        <v>0</v>
      </c>
      <c r="AX40" s="193">
        <f t="shared" si="8"/>
        <v>0</v>
      </c>
      <c r="AY40" s="193">
        <f t="shared" si="8"/>
        <v>0</v>
      </c>
      <c r="AZ40" s="193">
        <f t="shared" si="8"/>
        <v>0</v>
      </c>
      <c r="BA40" s="193">
        <f t="shared" si="8"/>
        <v>0</v>
      </c>
      <c r="BB40" s="193">
        <f t="shared" si="8"/>
        <v>0</v>
      </c>
      <c r="BC40" s="193">
        <f t="shared" si="8"/>
        <v>0</v>
      </c>
      <c r="BD40" s="193">
        <f t="shared" si="8"/>
        <v>0</v>
      </c>
      <c r="BE40" s="193">
        <f t="shared" si="8"/>
        <v>0</v>
      </c>
      <c r="BF40" s="193">
        <f t="shared" si="8"/>
        <v>0</v>
      </c>
      <c r="BG40" s="193">
        <f t="shared" si="8"/>
        <v>0</v>
      </c>
      <c r="BH40" s="355"/>
      <c r="BJ40" s="38">
        <f>Раздел2!D41</f>
        <v>0</v>
      </c>
    </row>
    <row r="41" spans="1:62" ht="21" customHeight="1" x14ac:dyDescent="0.25">
      <c r="A41" s="355"/>
      <c r="B41" s="127" t="s">
        <v>414</v>
      </c>
      <c r="C41" s="64" t="s">
        <v>536</v>
      </c>
      <c r="D41" s="193">
        <f>Раздел2!F42</f>
        <v>0</v>
      </c>
      <c r="E41" s="193">
        <f t="shared" si="0"/>
        <v>0</v>
      </c>
      <c r="F41" s="193">
        <f t="shared" si="1"/>
        <v>0</v>
      </c>
      <c r="G41" s="193">
        <f t="shared" si="2"/>
        <v>0</v>
      </c>
      <c r="H41" s="193">
        <f t="shared" si="3"/>
        <v>0</v>
      </c>
      <c r="I41" s="193">
        <f t="shared" si="4"/>
        <v>0</v>
      </c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355"/>
      <c r="BJ41" s="38">
        <f>Раздел2!D42</f>
        <v>0</v>
      </c>
    </row>
    <row r="42" spans="1:62" ht="15.75" customHeight="1" x14ac:dyDescent="0.25">
      <c r="A42" s="355"/>
      <c r="B42" s="127" t="s">
        <v>290</v>
      </c>
      <c r="C42" s="64" t="s">
        <v>537</v>
      </c>
      <c r="D42" s="193">
        <f>Раздел2!F43</f>
        <v>0</v>
      </c>
      <c r="E42" s="193">
        <f t="shared" si="0"/>
        <v>0</v>
      </c>
      <c r="F42" s="193">
        <f t="shared" si="1"/>
        <v>0</v>
      </c>
      <c r="G42" s="193">
        <f t="shared" si="2"/>
        <v>0</v>
      </c>
      <c r="H42" s="193">
        <f t="shared" si="3"/>
        <v>0</v>
      </c>
      <c r="I42" s="193">
        <f t="shared" si="4"/>
        <v>0</v>
      </c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355"/>
      <c r="BJ42" s="38">
        <f>Раздел2!D43</f>
        <v>0</v>
      </c>
    </row>
    <row r="43" spans="1:62" ht="15" customHeight="1" x14ac:dyDescent="0.25">
      <c r="A43" s="355"/>
      <c r="B43" s="126" t="s">
        <v>26</v>
      </c>
      <c r="C43" s="64" t="s">
        <v>538</v>
      </c>
      <c r="D43" s="193">
        <f>Раздел2!F44</f>
        <v>0</v>
      </c>
      <c r="E43" s="193">
        <f t="shared" si="0"/>
        <v>0</v>
      </c>
      <c r="F43" s="193">
        <f t="shared" si="1"/>
        <v>0</v>
      </c>
      <c r="G43" s="193">
        <f t="shared" si="2"/>
        <v>0</v>
      </c>
      <c r="H43" s="193">
        <f t="shared" si="3"/>
        <v>0</v>
      </c>
      <c r="I43" s="193">
        <f t="shared" si="4"/>
        <v>0</v>
      </c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355"/>
      <c r="BJ43" s="38">
        <f>Раздел2!D44</f>
        <v>0</v>
      </c>
    </row>
    <row r="44" spans="1:62" ht="15.75" customHeight="1" x14ac:dyDescent="0.25">
      <c r="A44" s="355"/>
      <c r="B44" s="126" t="s">
        <v>477</v>
      </c>
      <c r="C44" s="64" t="s">
        <v>539</v>
      </c>
      <c r="D44" s="193">
        <f>Раздел2!F45</f>
        <v>0</v>
      </c>
      <c r="E44" s="193">
        <f t="shared" si="0"/>
        <v>0</v>
      </c>
      <c r="F44" s="193">
        <f t="shared" si="1"/>
        <v>0</v>
      </c>
      <c r="G44" s="193">
        <f t="shared" si="2"/>
        <v>0</v>
      </c>
      <c r="H44" s="193">
        <f t="shared" si="3"/>
        <v>0</v>
      </c>
      <c r="I44" s="193">
        <f t="shared" si="4"/>
        <v>0</v>
      </c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355"/>
      <c r="BJ44" s="38">
        <f>Раздел2!D45</f>
        <v>0</v>
      </c>
    </row>
    <row r="45" spans="1:62" ht="15.75" customHeight="1" x14ac:dyDescent="0.25">
      <c r="A45" s="355"/>
      <c r="B45" s="126" t="s">
        <v>478</v>
      </c>
      <c r="C45" s="64" t="s">
        <v>540</v>
      </c>
      <c r="D45" s="193">
        <f>Раздел2!F46</f>
        <v>0</v>
      </c>
      <c r="E45" s="193">
        <f t="shared" si="0"/>
        <v>0</v>
      </c>
      <c r="F45" s="193">
        <f t="shared" si="1"/>
        <v>0</v>
      </c>
      <c r="G45" s="193">
        <f t="shared" si="2"/>
        <v>0</v>
      </c>
      <c r="H45" s="193">
        <f t="shared" si="3"/>
        <v>0</v>
      </c>
      <c r="I45" s="193">
        <f t="shared" si="4"/>
        <v>0</v>
      </c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355"/>
      <c r="BJ45" s="38">
        <f>Раздел2!D46</f>
        <v>0</v>
      </c>
    </row>
    <row r="46" spans="1:62" ht="15.75" customHeight="1" x14ac:dyDescent="0.25">
      <c r="A46" s="355"/>
      <c r="B46" s="126" t="s">
        <v>251</v>
      </c>
      <c r="C46" s="64" t="s">
        <v>541</v>
      </c>
      <c r="D46" s="193">
        <f>Раздел2!F47</f>
        <v>0</v>
      </c>
      <c r="E46" s="193">
        <f t="shared" si="0"/>
        <v>0</v>
      </c>
      <c r="F46" s="193">
        <f t="shared" si="1"/>
        <v>0</v>
      </c>
      <c r="G46" s="193">
        <f t="shared" si="2"/>
        <v>0</v>
      </c>
      <c r="H46" s="193">
        <f t="shared" si="3"/>
        <v>0</v>
      </c>
      <c r="I46" s="193">
        <f t="shared" si="4"/>
        <v>0</v>
      </c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355"/>
      <c r="BJ46" s="38">
        <f>Раздел2!D47</f>
        <v>0</v>
      </c>
    </row>
    <row r="47" spans="1:62" ht="15.75" customHeight="1" x14ac:dyDescent="0.25">
      <c r="A47" s="355"/>
      <c r="B47" s="126" t="s">
        <v>383</v>
      </c>
      <c r="C47" s="64" t="s">
        <v>542</v>
      </c>
      <c r="D47" s="193">
        <f>Раздел2!F48</f>
        <v>106</v>
      </c>
      <c r="E47" s="193">
        <f t="shared" si="0"/>
        <v>0</v>
      </c>
      <c r="F47" s="193">
        <f t="shared" si="1"/>
        <v>0</v>
      </c>
      <c r="G47" s="193">
        <f t="shared" si="2"/>
        <v>0</v>
      </c>
      <c r="H47" s="193">
        <f t="shared" si="3"/>
        <v>0</v>
      </c>
      <c r="I47" s="193">
        <f t="shared" si="4"/>
        <v>0</v>
      </c>
      <c r="J47" s="193">
        <f>SUM(J48:J51)</f>
        <v>0</v>
      </c>
      <c r="K47" s="193">
        <f t="shared" ref="K47:BG47" si="9">SUM(K48:K51)</f>
        <v>0</v>
      </c>
      <c r="L47" s="193">
        <f t="shared" si="9"/>
        <v>0</v>
      </c>
      <c r="M47" s="193">
        <f t="shared" si="9"/>
        <v>0</v>
      </c>
      <c r="N47" s="193">
        <f t="shared" si="9"/>
        <v>0</v>
      </c>
      <c r="O47" s="193">
        <f t="shared" si="9"/>
        <v>0</v>
      </c>
      <c r="P47" s="193">
        <f t="shared" si="9"/>
        <v>0</v>
      </c>
      <c r="Q47" s="193">
        <f t="shared" si="9"/>
        <v>0</v>
      </c>
      <c r="R47" s="193">
        <f t="shared" si="9"/>
        <v>0</v>
      </c>
      <c r="S47" s="193">
        <f t="shared" si="9"/>
        <v>0</v>
      </c>
      <c r="T47" s="193">
        <f t="shared" si="9"/>
        <v>0</v>
      </c>
      <c r="U47" s="193">
        <f t="shared" si="9"/>
        <v>0</v>
      </c>
      <c r="V47" s="193">
        <f t="shared" si="9"/>
        <v>0</v>
      </c>
      <c r="W47" s="193">
        <f t="shared" si="9"/>
        <v>0</v>
      </c>
      <c r="X47" s="193">
        <f t="shared" si="9"/>
        <v>0</v>
      </c>
      <c r="Y47" s="193">
        <f t="shared" si="9"/>
        <v>0</v>
      </c>
      <c r="Z47" s="193">
        <f t="shared" si="9"/>
        <v>0</v>
      </c>
      <c r="AA47" s="193">
        <f t="shared" si="9"/>
        <v>0</v>
      </c>
      <c r="AB47" s="193">
        <f t="shared" si="9"/>
        <v>0</v>
      </c>
      <c r="AC47" s="193">
        <f t="shared" si="9"/>
        <v>0</v>
      </c>
      <c r="AD47" s="193">
        <f t="shared" si="9"/>
        <v>0</v>
      </c>
      <c r="AE47" s="193">
        <f t="shared" si="9"/>
        <v>0</v>
      </c>
      <c r="AF47" s="193">
        <f t="shared" si="9"/>
        <v>0</v>
      </c>
      <c r="AG47" s="193">
        <f t="shared" si="9"/>
        <v>0</v>
      </c>
      <c r="AH47" s="193">
        <f t="shared" si="9"/>
        <v>0</v>
      </c>
      <c r="AI47" s="193">
        <f t="shared" si="9"/>
        <v>0</v>
      </c>
      <c r="AJ47" s="193">
        <f t="shared" si="9"/>
        <v>0</v>
      </c>
      <c r="AK47" s="193">
        <f t="shared" si="9"/>
        <v>0</v>
      </c>
      <c r="AL47" s="193">
        <f t="shared" si="9"/>
        <v>0</v>
      </c>
      <c r="AM47" s="193">
        <f t="shared" si="9"/>
        <v>0</v>
      </c>
      <c r="AN47" s="193">
        <f t="shared" si="9"/>
        <v>0</v>
      </c>
      <c r="AO47" s="193">
        <f t="shared" si="9"/>
        <v>0</v>
      </c>
      <c r="AP47" s="193">
        <f t="shared" si="9"/>
        <v>0</v>
      </c>
      <c r="AQ47" s="193">
        <f t="shared" si="9"/>
        <v>0</v>
      </c>
      <c r="AR47" s="193">
        <f t="shared" si="9"/>
        <v>0</v>
      </c>
      <c r="AS47" s="193">
        <f t="shared" si="9"/>
        <v>0</v>
      </c>
      <c r="AT47" s="193">
        <f t="shared" si="9"/>
        <v>0</v>
      </c>
      <c r="AU47" s="193">
        <f t="shared" si="9"/>
        <v>0</v>
      </c>
      <c r="AV47" s="193">
        <f t="shared" si="9"/>
        <v>0</v>
      </c>
      <c r="AW47" s="193">
        <f t="shared" si="9"/>
        <v>0</v>
      </c>
      <c r="AX47" s="193">
        <f t="shared" si="9"/>
        <v>0</v>
      </c>
      <c r="AY47" s="193">
        <f t="shared" si="9"/>
        <v>0</v>
      </c>
      <c r="AZ47" s="193">
        <f t="shared" si="9"/>
        <v>0</v>
      </c>
      <c r="BA47" s="193">
        <f t="shared" si="9"/>
        <v>0</v>
      </c>
      <c r="BB47" s="193">
        <f t="shared" si="9"/>
        <v>0</v>
      </c>
      <c r="BC47" s="193">
        <f t="shared" si="9"/>
        <v>0</v>
      </c>
      <c r="BD47" s="193">
        <f t="shared" si="9"/>
        <v>0</v>
      </c>
      <c r="BE47" s="193">
        <f t="shared" si="9"/>
        <v>0</v>
      </c>
      <c r="BF47" s="193">
        <f t="shared" si="9"/>
        <v>0</v>
      </c>
      <c r="BG47" s="193">
        <f t="shared" si="9"/>
        <v>0</v>
      </c>
      <c r="BH47" s="355"/>
      <c r="BJ47" s="38">
        <f>Раздел2!D48</f>
        <v>1</v>
      </c>
    </row>
    <row r="48" spans="1:62" ht="21" customHeight="1" x14ac:dyDescent="0.25">
      <c r="A48" s="355"/>
      <c r="B48" s="127" t="s">
        <v>415</v>
      </c>
      <c r="C48" s="64" t="s">
        <v>543</v>
      </c>
      <c r="D48" s="193">
        <f>Раздел2!F49</f>
        <v>36</v>
      </c>
      <c r="E48" s="193">
        <f t="shared" si="0"/>
        <v>0</v>
      </c>
      <c r="F48" s="193">
        <f t="shared" si="1"/>
        <v>0</v>
      </c>
      <c r="G48" s="193">
        <f t="shared" si="2"/>
        <v>0</v>
      </c>
      <c r="H48" s="193">
        <f t="shared" si="3"/>
        <v>0</v>
      </c>
      <c r="I48" s="193">
        <f t="shared" si="4"/>
        <v>0</v>
      </c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355"/>
      <c r="BJ48" s="38">
        <f>Раздел2!D49</f>
        <v>1</v>
      </c>
    </row>
    <row r="49" spans="1:62" ht="15.75" customHeight="1" x14ac:dyDescent="0.25">
      <c r="A49" s="355"/>
      <c r="B49" s="127" t="s">
        <v>298</v>
      </c>
      <c r="C49" s="64" t="s">
        <v>544</v>
      </c>
      <c r="D49" s="193">
        <f>Раздел2!F50</f>
        <v>70</v>
      </c>
      <c r="E49" s="193">
        <f t="shared" si="0"/>
        <v>0</v>
      </c>
      <c r="F49" s="193">
        <f t="shared" si="1"/>
        <v>0</v>
      </c>
      <c r="G49" s="193">
        <f t="shared" si="2"/>
        <v>0</v>
      </c>
      <c r="H49" s="193">
        <f t="shared" si="3"/>
        <v>0</v>
      </c>
      <c r="I49" s="193">
        <f t="shared" si="4"/>
        <v>0</v>
      </c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355"/>
      <c r="BJ49" s="38">
        <f>Раздел2!D50</f>
        <v>1</v>
      </c>
    </row>
    <row r="50" spans="1:62" ht="15" customHeight="1" x14ac:dyDescent="0.25">
      <c r="A50" s="355"/>
      <c r="B50" s="127" t="s">
        <v>299</v>
      </c>
      <c r="C50" s="64" t="s">
        <v>545</v>
      </c>
      <c r="D50" s="193">
        <f>Раздел2!F51</f>
        <v>0</v>
      </c>
      <c r="E50" s="193">
        <f t="shared" si="0"/>
        <v>0</v>
      </c>
      <c r="F50" s="193">
        <f t="shared" si="1"/>
        <v>0</v>
      </c>
      <c r="G50" s="193">
        <f t="shared" si="2"/>
        <v>0</v>
      </c>
      <c r="H50" s="193">
        <f t="shared" si="3"/>
        <v>0</v>
      </c>
      <c r="I50" s="193">
        <f t="shared" si="4"/>
        <v>0</v>
      </c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355"/>
      <c r="BJ50" s="38">
        <f>Раздел2!D51</f>
        <v>0</v>
      </c>
    </row>
    <row r="51" spans="1:62" ht="15.75" customHeight="1" x14ac:dyDescent="0.25">
      <c r="A51" s="355"/>
      <c r="B51" s="127" t="s">
        <v>300</v>
      </c>
      <c r="C51" s="64" t="s">
        <v>546</v>
      </c>
      <c r="D51" s="193">
        <f>Раздел2!F52</f>
        <v>0</v>
      </c>
      <c r="E51" s="193">
        <f t="shared" si="0"/>
        <v>0</v>
      </c>
      <c r="F51" s="193">
        <f t="shared" si="1"/>
        <v>0</v>
      </c>
      <c r="G51" s="193">
        <f t="shared" si="2"/>
        <v>0</v>
      </c>
      <c r="H51" s="193">
        <f t="shared" si="3"/>
        <v>0</v>
      </c>
      <c r="I51" s="193">
        <f t="shared" si="4"/>
        <v>0</v>
      </c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355"/>
      <c r="BJ51" s="38">
        <f>Раздел2!D52</f>
        <v>0</v>
      </c>
    </row>
    <row r="52" spans="1:62" ht="15.75" customHeight="1" x14ac:dyDescent="0.25">
      <c r="A52" s="355"/>
      <c r="B52" s="126" t="s">
        <v>137</v>
      </c>
      <c r="C52" s="64" t="s">
        <v>547</v>
      </c>
      <c r="D52" s="193">
        <f>Раздел2!F53</f>
        <v>0</v>
      </c>
      <c r="E52" s="193">
        <f t="shared" si="0"/>
        <v>0</v>
      </c>
      <c r="F52" s="193">
        <f t="shared" si="1"/>
        <v>0</v>
      </c>
      <c r="G52" s="193">
        <f t="shared" si="2"/>
        <v>0</v>
      </c>
      <c r="H52" s="193">
        <f t="shared" si="3"/>
        <v>0</v>
      </c>
      <c r="I52" s="193">
        <f t="shared" si="4"/>
        <v>0</v>
      </c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355"/>
      <c r="BJ52" s="38">
        <f>Раздел2!D53</f>
        <v>0</v>
      </c>
    </row>
    <row r="53" spans="1:62" ht="15.75" customHeight="1" x14ac:dyDescent="0.25">
      <c r="A53" s="355"/>
      <c r="B53" s="126" t="s">
        <v>775</v>
      </c>
      <c r="C53" s="64" t="s">
        <v>548</v>
      </c>
      <c r="D53" s="193">
        <f>Раздел2!F54</f>
        <v>0</v>
      </c>
      <c r="E53" s="193">
        <f t="shared" si="0"/>
        <v>0</v>
      </c>
      <c r="F53" s="193">
        <f t="shared" si="1"/>
        <v>0</v>
      </c>
      <c r="G53" s="193">
        <f t="shared" si="2"/>
        <v>0</v>
      </c>
      <c r="H53" s="193">
        <f t="shared" si="3"/>
        <v>0</v>
      </c>
      <c r="I53" s="193">
        <f t="shared" si="4"/>
        <v>0</v>
      </c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355"/>
      <c r="BJ53" s="38">
        <f>Раздел2!D54</f>
        <v>0</v>
      </c>
    </row>
    <row r="54" spans="1:62" ht="15" customHeight="1" x14ac:dyDescent="0.25">
      <c r="A54" s="355"/>
      <c r="B54" s="126" t="s">
        <v>384</v>
      </c>
      <c r="C54" s="64" t="s">
        <v>549</v>
      </c>
      <c r="D54" s="193">
        <f>Раздел2!F55</f>
        <v>0</v>
      </c>
      <c r="E54" s="193">
        <f t="shared" si="0"/>
        <v>0</v>
      </c>
      <c r="F54" s="193">
        <f t="shared" si="1"/>
        <v>0</v>
      </c>
      <c r="G54" s="193">
        <f t="shared" si="2"/>
        <v>0</v>
      </c>
      <c r="H54" s="193">
        <f t="shared" si="3"/>
        <v>0</v>
      </c>
      <c r="I54" s="193">
        <f t="shared" si="4"/>
        <v>0</v>
      </c>
      <c r="J54" s="193">
        <f>SUM(J55:J57)</f>
        <v>0</v>
      </c>
      <c r="K54" s="193">
        <f t="shared" ref="K54:BG54" si="10">SUM(K55:K57)</f>
        <v>0</v>
      </c>
      <c r="L54" s="193">
        <f t="shared" si="10"/>
        <v>0</v>
      </c>
      <c r="M54" s="193">
        <f t="shared" si="10"/>
        <v>0</v>
      </c>
      <c r="N54" s="193">
        <f t="shared" si="10"/>
        <v>0</v>
      </c>
      <c r="O54" s="193">
        <f t="shared" si="10"/>
        <v>0</v>
      </c>
      <c r="P54" s="193">
        <f t="shared" si="10"/>
        <v>0</v>
      </c>
      <c r="Q54" s="193">
        <f t="shared" si="10"/>
        <v>0</v>
      </c>
      <c r="R54" s="193">
        <f t="shared" si="10"/>
        <v>0</v>
      </c>
      <c r="S54" s="193">
        <f t="shared" si="10"/>
        <v>0</v>
      </c>
      <c r="T54" s="193">
        <f t="shared" si="10"/>
        <v>0</v>
      </c>
      <c r="U54" s="193">
        <f t="shared" si="10"/>
        <v>0</v>
      </c>
      <c r="V54" s="193">
        <f t="shared" si="10"/>
        <v>0</v>
      </c>
      <c r="W54" s="193">
        <f t="shared" si="10"/>
        <v>0</v>
      </c>
      <c r="X54" s="193">
        <f t="shared" si="10"/>
        <v>0</v>
      </c>
      <c r="Y54" s="193">
        <f t="shared" si="10"/>
        <v>0</v>
      </c>
      <c r="Z54" s="193">
        <f t="shared" si="10"/>
        <v>0</v>
      </c>
      <c r="AA54" s="193">
        <f t="shared" si="10"/>
        <v>0</v>
      </c>
      <c r="AB54" s="193">
        <f t="shared" si="10"/>
        <v>0</v>
      </c>
      <c r="AC54" s="193">
        <f t="shared" si="10"/>
        <v>0</v>
      </c>
      <c r="AD54" s="193">
        <f t="shared" si="10"/>
        <v>0</v>
      </c>
      <c r="AE54" s="193">
        <f t="shared" si="10"/>
        <v>0</v>
      </c>
      <c r="AF54" s="193">
        <f t="shared" si="10"/>
        <v>0</v>
      </c>
      <c r="AG54" s="193">
        <f t="shared" si="10"/>
        <v>0</v>
      </c>
      <c r="AH54" s="193">
        <f t="shared" si="10"/>
        <v>0</v>
      </c>
      <c r="AI54" s="193">
        <f t="shared" si="10"/>
        <v>0</v>
      </c>
      <c r="AJ54" s="193">
        <f t="shared" si="10"/>
        <v>0</v>
      </c>
      <c r="AK54" s="193">
        <f t="shared" si="10"/>
        <v>0</v>
      </c>
      <c r="AL54" s="193">
        <f t="shared" si="10"/>
        <v>0</v>
      </c>
      <c r="AM54" s="193">
        <f t="shared" si="10"/>
        <v>0</v>
      </c>
      <c r="AN54" s="193">
        <f t="shared" si="10"/>
        <v>0</v>
      </c>
      <c r="AO54" s="193">
        <f t="shared" si="10"/>
        <v>0</v>
      </c>
      <c r="AP54" s="193">
        <f t="shared" si="10"/>
        <v>0</v>
      </c>
      <c r="AQ54" s="193">
        <f t="shared" si="10"/>
        <v>0</v>
      </c>
      <c r="AR54" s="193">
        <f t="shared" si="10"/>
        <v>0</v>
      </c>
      <c r="AS54" s="193">
        <f t="shared" si="10"/>
        <v>0</v>
      </c>
      <c r="AT54" s="193">
        <f t="shared" si="10"/>
        <v>0</v>
      </c>
      <c r="AU54" s="193">
        <f t="shared" si="10"/>
        <v>0</v>
      </c>
      <c r="AV54" s="193">
        <f t="shared" si="10"/>
        <v>0</v>
      </c>
      <c r="AW54" s="193">
        <f t="shared" si="10"/>
        <v>0</v>
      </c>
      <c r="AX54" s="193">
        <f t="shared" si="10"/>
        <v>0</v>
      </c>
      <c r="AY54" s="193">
        <f t="shared" si="10"/>
        <v>0</v>
      </c>
      <c r="AZ54" s="193">
        <f t="shared" si="10"/>
        <v>0</v>
      </c>
      <c r="BA54" s="193">
        <f t="shared" si="10"/>
        <v>0</v>
      </c>
      <c r="BB54" s="193">
        <f t="shared" si="10"/>
        <v>0</v>
      </c>
      <c r="BC54" s="193">
        <f t="shared" si="10"/>
        <v>0</v>
      </c>
      <c r="BD54" s="193">
        <f t="shared" si="10"/>
        <v>0</v>
      </c>
      <c r="BE54" s="193">
        <f t="shared" si="10"/>
        <v>0</v>
      </c>
      <c r="BF54" s="193">
        <f t="shared" si="10"/>
        <v>0</v>
      </c>
      <c r="BG54" s="193">
        <f t="shared" si="10"/>
        <v>0</v>
      </c>
      <c r="BH54" s="355"/>
      <c r="BJ54" s="38">
        <f>Раздел2!D55</f>
        <v>0</v>
      </c>
    </row>
    <row r="55" spans="1:62" ht="21.75" customHeight="1" x14ac:dyDescent="0.25">
      <c r="A55" s="355"/>
      <c r="B55" s="127" t="s">
        <v>416</v>
      </c>
      <c r="C55" s="64" t="s">
        <v>550</v>
      </c>
      <c r="D55" s="193">
        <f>Раздел2!F56</f>
        <v>0</v>
      </c>
      <c r="E55" s="193">
        <f t="shared" si="0"/>
        <v>0</v>
      </c>
      <c r="F55" s="193">
        <f t="shared" si="1"/>
        <v>0</v>
      </c>
      <c r="G55" s="193">
        <f t="shared" si="2"/>
        <v>0</v>
      </c>
      <c r="H55" s="193">
        <f t="shared" si="3"/>
        <v>0</v>
      </c>
      <c r="I55" s="193">
        <f t="shared" si="4"/>
        <v>0</v>
      </c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355"/>
      <c r="BJ55" s="38">
        <f>Раздел2!D56</f>
        <v>0</v>
      </c>
    </row>
    <row r="56" spans="1:62" ht="15.75" customHeight="1" x14ac:dyDescent="0.25">
      <c r="A56" s="355"/>
      <c r="B56" s="127" t="s">
        <v>291</v>
      </c>
      <c r="C56" s="64" t="s">
        <v>551</v>
      </c>
      <c r="D56" s="193">
        <f>Раздел2!F57</f>
        <v>0</v>
      </c>
      <c r="E56" s="193">
        <f t="shared" si="0"/>
        <v>0</v>
      </c>
      <c r="F56" s="193">
        <f t="shared" si="1"/>
        <v>0</v>
      </c>
      <c r="G56" s="193">
        <f t="shared" si="2"/>
        <v>0</v>
      </c>
      <c r="H56" s="193">
        <f t="shared" si="3"/>
        <v>0</v>
      </c>
      <c r="I56" s="193">
        <f t="shared" si="4"/>
        <v>0</v>
      </c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355"/>
      <c r="BJ56" s="38">
        <f>Раздел2!D57</f>
        <v>0</v>
      </c>
    </row>
    <row r="57" spans="1:62" ht="15" customHeight="1" x14ac:dyDescent="0.25">
      <c r="A57" s="355"/>
      <c r="B57" s="127" t="s">
        <v>479</v>
      </c>
      <c r="C57" s="64" t="s">
        <v>552</v>
      </c>
      <c r="D57" s="193">
        <f>Раздел2!F58</f>
        <v>0</v>
      </c>
      <c r="E57" s="193">
        <f t="shared" si="0"/>
        <v>0</v>
      </c>
      <c r="F57" s="193">
        <f t="shared" si="1"/>
        <v>0</v>
      </c>
      <c r="G57" s="193">
        <f t="shared" si="2"/>
        <v>0</v>
      </c>
      <c r="H57" s="193">
        <f t="shared" si="3"/>
        <v>0</v>
      </c>
      <c r="I57" s="193">
        <f t="shared" si="4"/>
        <v>0</v>
      </c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355"/>
      <c r="BJ57" s="38">
        <f>Раздел2!D58</f>
        <v>0</v>
      </c>
    </row>
    <row r="58" spans="1:62" ht="15.75" customHeight="1" x14ac:dyDescent="0.25">
      <c r="A58" s="355"/>
      <c r="B58" s="126" t="s">
        <v>27</v>
      </c>
      <c r="C58" s="64" t="s">
        <v>553</v>
      </c>
      <c r="D58" s="193">
        <f>Раздел2!F59</f>
        <v>0</v>
      </c>
      <c r="E58" s="193">
        <f t="shared" si="0"/>
        <v>0</v>
      </c>
      <c r="F58" s="193">
        <f t="shared" si="1"/>
        <v>0</v>
      </c>
      <c r="G58" s="193">
        <f t="shared" si="2"/>
        <v>0</v>
      </c>
      <c r="H58" s="193">
        <f t="shared" si="3"/>
        <v>0</v>
      </c>
      <c r="I58" s="193">
        <f t="shared" si="4"/>
        <v>0</v>
      </c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355"/>
      <c r="BJ58" s="38">
        <f>Раздел2!D59</f>
        <v>0</v>
      </c>
    </row>
    <row r="59" spans="1:62" ht="15.75" customHeight="1" x14ac:dyDescent="0.25">
      <c r="A59" s="355"/>
      <c r="B59" s="126" t="s">
        <v>28</v>
      </c>
      <c r="C59" s="64" t="s">
        <v>554</v>
      </c>
      <c r="D59" s="193">
        <f>Раздел2!F60</f>
        <v>0</v>
      </c>
      <c r="E59" s="193">
        <f t="shared" si="0"/>
        <v>0</v>
      </c>
      <c r="F59" s="193">
        <f t="shared" si="1"/>
        <v>0</v>
      </c>
      <c r="G59" s="193">
        <f t="shared" si="2"/>
        <v>0</v>
      </c>
      <c r="H59" s="193">
        <f t="shared" si="3"/>
        <v>0</v>
      </c>
      <c r="I59" s="193">
        <f t="shared" si="4"/>
        <v>0</v>
      </c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355"/>
      <c r="BJ59" s="38">
        <f>Раздел2!D60</f>
        <v>0</v>
      </c>
    </row>
    <row r="60" spans="1:62" ht="15.75" customHeight="1" x14ac:dyDescent="0.25">
      <c r="A60" s="355"/>
      <c r="B60" s="126" t="s">
        <v>29</v>
      </c>
      <c r="C60" s="64" t="s">
        <v>555</v>
      </c>
      <c r="D60" s="193">
        <f>Раздел2!F61</f>
        <v>0</v>
      </c>
      <c r="E60" s="193">
        <f t="shared" si="0"/>
        <v>0</v>
      </c>
      <c r="F60" s="193">
        <f t="shared" si="1"/>
        <v>0</v>
      </c>
      <c r="G60" s="193">
        <f t="shared" si="2"/>
        <v>0</v>
      </c>
      <c r="H60" s="193">
        <f t="shared" si="3"/>
        <v>0</v>
      </c>
      <c r="I60" s="193">
        <f t="shared" si="4"/>
        <v>0</v>
      </c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355"/>
      <c r="BJ60" s="38">
        <f>Раздел2!D61</f>
        <v>0</v>
      </c>
    </row>
    <row r="61" spans="1:62" ht="15.75" customHeight="1" x14ac:dyDescent="0.25">
      <c r="A61" s="355"/>
      <c r="B61" s="126" t="s">
        <v>773</v>
      </c>
      <c r="C61" s="64" t="s">
        <v>556</v>
      </c>
      <c r="D61" s="193">
        <f>Раздел2!F62</f>
        <v>0</v>
      </c>
      <c r="E61" s="193">
        <f t="shared" si="0"/>
        <v>0</v>
      </c>
      <c r="F61" s="193">
        <f t="shared" si="1"/>
        <v>0</v>
      </c>
      <c r="G61" s="193">
        <f t="shared" si="2"/>
        <v>0</v>
      </c>
      <c r="H61" s="193">
        <f t="shared" si="3"/>
        <v>0</v>
      </c>
      <c r="I61" s="193">
        <f t="shared" si="4"/>
        <v>0</v>
      </c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355"/>
      <c r="BJ61" s="38">
        <f>Раздел2!D62</f>
        <v>0</v>
      </c>
    </row>
    <row r="62" spans="1:62" ht="15.75" customHeight="1" x14ac:dyDescent="0.25">
      <c r="A62" s="355"/>
      <c r="B62" s="126" t="s">
        <v>30</v>
      </c>
      <c r="C62" s="64" t="s">
        <v>557</v>
      </c>
      <c r="D62" s="193">
        <f>Раздел2!F63</f>
        <v>0</v>
      </c>
      <c r="E62" s="193">
        <f t="shared" si="0"/>
        <v>0</v>
      </c>
      <c r="F62" s="193">
        <f t="shared" si="1"/>
        <v>0</v>
      </c>
      <c r="G62" s="193">
        <f t="shared" si="2"/>
        <v>0</v>
      </c>
      <c r="H62" s="193">
        <f t="shared" si="3"/>
        <v>0</v>
      </c>
      <c r="I62" s="193">
        <f t="shared" si="4"/>
        <v>0</v>
      </c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355"/>
      <c r="BJ62" s="38">
        <f>Раздел2!D63</f>
        <v>0</v>
      </c>
    </row>
    <row r="63" spans="1:62" ht="15.75" customHeight="1" x14ac:dyDescent="0.25">
      <c r="A63" s="355"/>
      <c r="B63" s="126" t="s">
        <v>31</v>
      </c>
      <c r="C63" s="64" t="s">
        <v>558</v>
      </c>
      <c r="D63" s="193">
        <f>Раздел2!F64</f>
        <v>0</v>
      </c>
      <c r="E63" s="193">
        <f t="shared" si="0"/>
        <v>0</v>
      </c>
      <c r="F63" s="193">
        <f t="shared" si="1"/>
        <v>0</v>
      </c>
      <c r="G63" s="193">
        <f t="shared" si="2"/>
        <v>0</v>
      </c>
      <c r="H63" s="193">
        <f t="shared" si="3"/>
        <v>0</v>
      </c>
      <c r="I63" s="193">
        <f t="shared" si="4"/>
        <v>0</v>
      </c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355"/>
      <c r="BJ63" s="38">
        <f>Раздел2!D64</f>
        <v>0</v>
      </c>
    </row>
    <row r="64" spans="1:62" ht="15.75" customHeight="1" x14ac:dyDescent="0.25">
      <c r="A64" s="355"/>
      <c r="B64" s="126" t="s">
        <v>32</v>
      </c>
      <c r="C64" s="64" t="s">
        <v>559</v>
      </c>
      <c r="D64" s="193">
        <f>Раздел2!F65</f>
        <v>0</v>
      </c>
      <c r="E64" s="193">
        <f t="shared" si="0"/>
        <v>0</v>
      </c>
      <c r="F64" s="193">
        <f t="shared" si="1"/>
        <v>0</v>
      </c>
      <c r="G64" s="193">
        <f t="shared" si="2"/>
        <v>0</v>
      </c>
      <c r="H64" s="193">
        <f t="shared" si="3"/>
        <v>0</v>
      </c>
      <c r="I64" s="193">
        <f t="shared" si="4"/>
        <v>0</v>
      </c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355"/>
      <c r="BJ64" s="38">
        <f>Раздел2!D65</f>
        <v>0</v>
      </c>
    </row>
    <row r="65" spans="1:62" ht="15.75" customHeight="1" x14ac:dyDescent="0.25">
      <c r="A65" s="355"/>
      <c r="B65" s="126" t="s">
        <v>749</v>
      </c>
      <c r="C65" s="64" t="s">
        <v>560</v>
      </c>
      <c r="D65" s="193">
        <f>Раздел2!F66</f>
        <v>0</v>
      </c>
      <c r="E65" s="193">
        <f t="shared" si="0"/>
        <v>0</v>
      </c>
      <c r="F65" s="193">
        <f t="shared" si="1"/>
        <v>0</v>
      </c>
      <c r="G65" s="193">
        <f t="shared" si="2"/>
        <v>0</v>
      </c>
      <c r="H65" s="193">
        <f t="shared" si="3"/>
        <v>0</v>
      </c>
      <c r="I65" s="193">
        <f t="shared" si="4"/>
        <v>0</v>
      </c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355"/>
      <c r="BJ65" s="38">
        <f>Раздел2!D66</f>
        <v>0</v>
      </c>
    </row>
    <row r="66" spans="1:62" ht="15.75" customHeight="1" x14ac:dyDescent="0.25">
      <c r="A66" s="355"/>
      <c r="B66" s="126" t="s">
        <v>33</v>
      </c>
      <c r="C66" s="64" t="s">
        <v>561</v>
      </c>
      <c r="D66" s="193">
        <f>Раздел2!F67</f>
        <v>0</v>
      </c>
      <c r="E66" s="193">
        <f t="shared" si="0"/>
        <v>0</v>
      </c>
      <c r="F66" s="193">
        <f t="shared" si="1"/>
        <v>0</v>
      </c>
      <c r="G66" s="193">
        <f t="shared" si="2"/>
        <v>0</v>
      </c>
      <c r="H66" s="193">
        <f t="shared" si="3"/>
        <v>0</v>
      </c>
      <c r="I66" s="193">
        <f t="shared" si="4"/>
        <v>0</v>
      </c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355"/>
      <c r="BJ66" s="38">
        <f>Раздел2!D67</f>
        <v>0</v>
      </c>
    </row>
    <row r="67" spans="1:62" ht="15.75" customHeight="1" x14ac:dyDescent="0.25">
      <c r="A67" s="355"/>
      <c r="B67" s="126" t="s">
        <v>385</v>
      </c>
      <c r="C67" s="64" t="s">
        <v>562</v>
      </c>
      <c r="D67" s="193">
        <f>Раздел2!F68</f>
        <v>0</v>
      </c>
      <c r="E67" s="193">
        <f t="shared" si="0"/>
        <v>0</v>
      </c>
      <c r="F67" s="193">
        <f t="shared" si="1"/>
        <v>0</v>
      </c>
      <c r="G67" s="193">
        <f t="shared" si="2"/>
        <v>0</v>
      </c>
      <c r="H67" s="193">
        <f t="shared" si="3"/>
        <v>0</v>
      </c>
      <c r="I67" s="193">
        <f t="shared" si="4"/>
        <v>0</v>
      </c>
      <c r="J67" s="193">
        <f>SUM(J68:J71)</f>
        <v>0</v>
      </c>
      <c r="K67" s="193">
        <f t="shared" ref="K67:BG67" si="11">SUM(K68:K71)</f>
        <v>0</v>
      </c>
      <c r="L67" s="193">
        <f t="shared" si="11"/>
        <v>0</v>
      </c>
      <c r="M67" s="193">
        <f t="shared" si="11"/>
        <v>0</v>
      </c>
      <c r="N67" s="193">
        <f t="shared" si="11"/>
        <v>0</v>
      </c>
      <c r="O67" s="193">
        <f t="shared" si="11"/>
        <v>0</v>
      </c>
      <c r="P67" s="193">
        <f t="shared" si="11"/>
        <v>0</v>
      </c>
      <c r="Q67" s="193">
        <f t="shared" si="11"/>
        <v>0</v>
      </c>
      <c r="R67" s="193">
        <f t="shared" si="11"/>
        <v>0</v>
      </c>
      <c r="S67" s="193">
        <f t="shared" si="11"/>
        <v>0</v>
      </c>
      <c r="T67" s="193">
        <f t="shared" si="11"/>
        <v>0</v>
      </c>
      <c r="U67" s="193">
        <f t="shared" si="11"/>
        <v>0</v>
      </c>
      <c r="V67" s="193">
        <f t="shared" si="11"/>
        <v>0</v>
      </c>
      <c r="W67" s="193">
        <f t="shared" si="11"/>
        <v>0</v>
      </c>
      <c r="X67" s="193">
        <f t="shared" si="11"/>
        <v>0</v>
      </c>
      <c r="Y67" s="193">
        <f t="shared" si="11"/>
        <v>0</v>
      </c>
      <c r="Z67" s="193">
        <f t="shared" si="11"/>
        <v>0</v>
      </c>
      <c r="AA67" s="193">
        <f t="shared" si="11"/>
        <v>0</v>
      </c>
      <c r="AB67" s="193">
        <f t="shared" si="11"/>
        <v>0</v>
      </c>
      <c r="AC67" s="193">
        <f t="shared" si="11"/>
        <v>0</v>
      </c>
      <c r="AD67" s="193">
        <f t="shared" si="11"/>
        <v>0</v>
      </c>
      <c r="AE67" s="193">
        <f t="shared" si="11"/>
        <v>0</v>
      </c>
      <c r="AF67" s="193">
        <f t="shared" si="11"/>
        <v>0</v>
      </c>
      <c r="AG67" s="193">
        <f t="shared" si="11"/>
        <v>0</v>
      </c>
      <c r="AH67" s="193">
        <f t="shared" si="11"/>
        <v>0</v>
      </c>
      <c r="AI67" s="193">
        <f t="shared" si="11"/>
        <v>0</v>
      </c>
      <c r="AJ67" s="193">
        <f t="shared" si="11"/>
        <v>0</v>
      </c>
      <c r="AK67" s="193">
        <f t="shared" si="11"/>
        <v>0</v>
      </c>
      <c r="AL67" s="193">
        <f t="shared" si="11"/>
        <v>0</v>
      </c>
      <c r="AM67" s="193">
        <f t="shared" si="11"/>
        <v>0</v>
      </c>
      <c r="AN67" s="193">
        <f t="shared" si="11"/>
        <v>0</v>
      </c>
      <c r="AO67" s="193">
        <f t="shared" si="11"/>
        <v>0</v>
      </c>
      <c r="AP67" s="193">
        <f t="shared" si="11"/>
        <v>0</v>
      </c>
      <c r="AQ67" s="193">
        <f t="shared" si="11"/>
        <v>0</v>
      </c>
      <c r="AR67" s="193">
        <f t="shared" si="11"/>
        <v>0</v>
      </c>
      <c r="AS67" s="193">
        <f t="shared" si="11"/>
        <v>0</v>
      </c>
      <c r="AT67" s="193">
        <f t="shared" si="11"/>
        <v>0</v>
      </c>
      <c r="AU67" s="193">
        <f t="shared" si="11"/>
        <v>0</v>
      </c>
      <c r="AV67" s="193">
        <f t="shared" si="11"/>
        <v>0</v>
      </c>
      <c r="AW67" s="193">
        <f t="shared" si="11"/>
        <v>0</v>
      </c>
      <c r="AX67" s="193">
        <f t="shared" si="11"/>
        <v>0</v>
      </c>
      <c r="AY67" s="193">
        <f t="shared" si="11"/>
        <v>0</v>
      </c>
      <c r="AZ67" s="193">
        <f t="shared" si="11"/>
        <v>0</v>
      </c>
      <c r="BA67" s="193">
        <f t="shared" si="11"/>
        <v>0</v>
      </c>
      <c r="BB67" s="193">
        <f t="shared" si="11"/>
        <v>0</v>
      </c>
      <c r="BC67" s="193">
        <f t="shared" si="11"/>
        <v>0</v>
      </c>
      <c r="BD67" s="193">
        <f t="shared" si="11"/>
        <v>0</v>
      </c>
      <c r="BE67" s="193">
        <f t="shared" si="11"/>
        <v>0</v>
      </c>
      <c r="BF67" s="193">
        <f t="shared" si="11"/>
        <v>0</v>
      </c>
      <c r="BG67" s="193">
        <f t="shared" si="11"/>
        <v>0</v>
      </c>
      <c r="BH67" s="355"/>
      <c r="BJ67" s="38">
        <f>Раздел2!D68</f>
        <v>0</v>
      </c>
    </row>
    <row r="68" spans="1:62" ht="21" customHeight="1" x14ac:dyDescent="0.25">
      <c r="A68" s="355"/>
      <c r="B68" s="127" t="s">
        <v>417</v>
      </c>
      <c r="C68" s="64" t="s">
        <v>563</v>
      </c>
      <c r="D68" s="193">
        <f>Раздел2!F69</f>
        <v>0</v>
      </c>
      <c r="E68" s="193">
        <f t="shared" si="0"/>
        <v>0</v>
      </c>
      <c r="F68" s="193">
        <f t="shared" si="1"/>
        <v>0</v>
      </c>
      <c r="G68" s="193">
        <f t="shared" si="2"/>
        <v>0</v>
      </c>
      <c r="H68" s="193">
        <f t="shared" si="3"/>
        <v>0</v>
      </c>
      <c r="I68" s="193">
        <f t="shared" si="4"/>
        <v>0</v>
      </c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355"/>
      <c r="BJ68" s="38">
        <f>Раздел2!D69</f>
        <v>0</v>
      </c>
    </row>
    <row r="69" spans="1:62" ht="15.75" customHeight="1" x14ac:dyDescent="0.25">
      <c r="A69" s="355"/>
      <c r="B69" s="127" t="s">
        <v>252</v>
      </c>
      <c r="C69" s="64" t="s">
        <v>564</v>
      </c>
      <c r="D69" s="193">
        <f>Раздел2!F70</f>
        <v>0</v>
      </c>
      <c r="E69" s="193">
        <f t="shared" si="0"/>
        <v>0</v>
      </c>
      <c r="F69" s="193">
        <f t="shared" si="1"/>
        <v>0</v>
      </c>
      <c r="G69" s="193">
        <f t="shared" si="2"/>
        <v>0</v>
      </c>
      <c r="H69" s="193">
        <f t="shared" si="3"/>
        <v>0</v>
      </c>
      <c r="I69" s="193">
        <f t="shared" si="4"/>
        <v>0</v>
      </c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355"/>
      <c r="BJ69" s="38">
        <f>Раздел2!D70</f>
        <v>0</v>
      </c>
    </row>
    <row r="70" spans="1:62" ht="15.75" customHeight="1" x14ac:dyDescent="0.25">
      <c r="A70" s="355"/>
      <c r="B70" s="127" t="s">
        <v>254</v>
      </c>
      <c r="C70" s="64" t="s">
        <v>565</v>
      </c>
      <c r="D70" s="193">
        <f>Раздел2!F71</f>
        <v>0</v>
      </c>
      <c r="E70" s="193">
        <f t="shared" si="0"/>
        <v>0</v>
      </c>
      <c r="F70" s="193">
        <f t="shared" si="1"/>
        <v>0</v>
      </c>
      <c r="G70" s="193">
        <f t="shared" si="2"/>
        <v>0</v>
      </c>
      <c r="H70" s="193">
        <f t="shared" si="3"/>
        <v>0</v>
      </c>
      <c r="I70" s="193">
        <f t="shared" si="4"/>
        <v>0</v>
      </c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355"/>
      <c r="BJ70" s="38">
        <f>Раздел2!D71</f>
        <v>0</v>
      </c>
    </row>
    <row r="71" spans="1:62" ht="15.75" customHeight="1" x14ac:dyDescent="0.25">
      <c r="A71" s="355"/>
      <c r="B71" s="127" t="s">
        <v>255</v>
      </c>
      <c r="C71" s="64" t="s">
        <v>566</v>
      </c>
      <c r="D71" s="193">
        <f>Раздел2!F72</f>
        <v>0</v>
      </c>
      <c r="E71" s="193">
        <f t="shared" si="0"/>
        <v>0</v>
      </c>
      <c r="F71" s="193">
        <f t="shared" si="1"/>
        <v>0</v>
      </c>
      <c r="G71" s="193">
        <f t="shared" si="2"/>
        <v>0</v>
      </c>
      <c r="H71" s="193">
        <f t="shared" si="3"/>
        <v>0</v>
      </c>
      <c r="I71" s="193">
        <f t="shared" si="4"/>
        <v>0</v>
      </c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355"/>
      <c r="BJ71" s="38">
        <f>Раздел2!D72</f>
        <v>0</v>
      </c>
    </row>
    <row r="72" spans="1:62" ht="15.75" customHeight="1" x14ac:dyDescent="0.25">
      <c r="A72" s="355"/>
      <c r="B72" s="126" t="s">
        <v>480</v>
      </c>
      <c r="C72" s="64" t="s">
        <v>567</v>
      </c>
      <c r="D72" s="193">
        <f>Раздел2!F73</f>
        <v>0</v>
      </c>
      <c r="E72" s="193">
        <f t="shared" si="0"/>
        <v>0</v>
      </c>
      <c r="F72" s="193">
        <f t="shared" si="1"/>
        <v>0</v>
      </c>
      <c r="G72" s="193">
        <f t="shared" si="2"/>
        <v>0</v>
      </c>
      <c r="H72" s="193">
        <f t="shared" si="3"/>
        <v>0</v>
      </c>
      <c r="I72" s="193">
        <f t="shared" si="4"/>
        <v>0</v>
      </c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192"/>
      <c r="BF72" s="192"/>
      <c r="BG72" s="192"/>
      <c r="BH72" s="355"/>
      <c r="BJ72" s="38">
        <f>Раздел2!D73</f>
        <v>0</v>
      </c>
    </row>
    <row r="73" spans="1:62" ht="15.75" customHeight="1" x14ac:dyDescent="0.25">
      <c r="A73" s="355"/>
      <c r="B73" s="126" t="s">
        <v>35</v>
      </c>
      <c r="C73" s="64" t="s">
        <v>568</v>
      </c>
      <c r="D73" s="193">
        <f>Раздел2!F74</f>
        <v>0</v>
      </c>
      <c r="E73" s="193">
        <f t="shared" ref="E73:E136" si="12">J73+O73+T73+Y73+AD73+AI73+AN73+AS73+AX73+BC73</f>
        <v>0</v>
      </c>
      <c r="F73" s="193">
        <f t="shared" ref="F73:F136" si="13">SUM(K73,P73,U73,Z73,AE73,AJ73,AO73,AT73,AY73,BD73)</f>
        <v>0</v>
      </c>
      <c r="G73" s="193">
        <f t="shared" ref="G73:G136" si="14">L73+Q73+V73+AA73+AF73+AK73+AP73+AU73+AZ73+BE73</f>
        <v>0</v>
      </c>
      <c r="H73" s="193">
        <f t="shared" ref="H73:H136" si="15">M73+R73+W73+AB73+AG73+AL73+AQ73+AV73+BA73+BF73</f>
        <v>0</v>
      </c>
      <c r="I73" s="193">
        <f t="shared" ref="I73:I136" si="16">N73+S73+X73+AC73+AH73+AM73+AR73+AW73+BB73+BG73</f>
        <v>0</v>
      </c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355"/>
      <c r="BJ73" s="38">
        <f>Раздел2!D74</f>
        <v>0</v>
      </c>
    </row>
    <row r="74" spans="1:62" ht="15.75" customHeight="1" x14ac:dyDescent="0.25">
      <c r="A74" s="355"/>
      <c r="B74" s="126" t="s">
        <v>134</v>
      </c>
      <c r="C74" s="64" t="s">
        <v>569</v>
      </c>
      <c r="D74" s="193">
        <f>Раздел2!F75</f>
        <v>0</v>
      </c>
      <c r="E74" s="193">
        <f t="shared" si="12"/>
        <v>0</v>
      </c>
      <c r="F74" s="193">
        <f t="shared" si="13"/>
        <v>0</v>
      </c>
      <c r="G74" s="193">
        <f t="shared" si="14"/>
        <v>0</v>
      </c>
      <c r="H74" s="193">
        <f t="shared" si="15"/>
        <v>0</v>
      </c>
      <c r="I74" s="193">
        <f t="shared" si="16"/>
        <v>0</v>
      </c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355"/>
      <c r="BJ74" s="38">
        <f>Раздел2!D75</f>
        <v>0</v>
      </c>
    </row>
    <row r="75" spans="1:62" ht="15.75" customHeight="1" x14ac:dyDescent="0.25">
      <c r="A75" s="355"/>
      <c r="B75" s="126" t="s">
        <v>36</v>
      </c>
      <c r="C75" s="64" t="s">
        <v>570</v>
      </c>
      <c r="D75" s="193">
        <f>Раздел2!F76</f>
        <v>0</v>
      </c>
      <c r="E75" s="193">
        <f t="shared" si="12"/>
        <v>0</v>
      </c>
      <c r="F75" s="193">
        <f t="shared" si="13"/>
        <v>0</v>
      </c>
      <c r="G75" s="193">
        <f t="shared" si="14"/>
        <v>0</v>
      </c>
      <c r="H75" s="193">
        <f t="shared" si="15"/>
        <v>0</v>
      </c>
      <c r="I75" s="193">
        <f t="shared" si="16"/>
        <v>0</v>
      </c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355"/>
      <c r="BJ75" s="38">
        <f>Раздел2!D76</f>
        <v>0</v>
      </c>
    </row>
    <row r="76" spans="1:62" ht="15.75" customHeight="1" x14ac:dyDescent="0.25">
      <c r="A76" s="355"/>
      <c r="B76" s="126" t="s">
        <v>481</v>
      </c>
      <c r="C76" s="64" t="s">
        <v>571</v>
      </c>
      <c r="D76" s="193">
        <f>Раздел2!F77</f>
        <v>0</v>
      </c>
      <c r="E76" s="193">
        <f t="shared" si="12"/>
        <v>0</v>
      </c>
      <c r="F76" s="193">
        <f t="shared" si="13"/>
        <v>0</v>
      </c>
      <c r="G76" s="193">
        <f t="shared" si="14"/>
        <v>0</v>
      </c>
      <c r="H76" s="193">
        <f t="shared" si="15"/>
        <v>0</v>
      </c>
      <c r="I76" s="193">
        <f t="shared" si="16"/>
        <v>0</v>
      </c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355"/>
      <c r="BJ76" s="38">
        <f>Раздел2!D77</f>
        <v>0</v>
      </c>
    </row>
    <row r="77" spans="1:62" ht="15.75" customHeight="1" x14ac:dyDescent="0.25">
      <c r="A77" s="355"/>
      <c r="B77" s="126" t="s">
        <v>256</v>
      </c>
      <c r="C77" s="64" t="s">
        <v>572</v>
      </c>
      <c r="D77" s="193">
        <f>Раздел2!F78</f>
        <v>0</v>
      </c>
      <c r="E77" s="193">
        <f t="shared" si="12"/>
        <v>0</v>
      </c>
      <c r="F77" s="193">
        <f t="shared" si="13"/>
        <v>0</v>
      </c>
      <c r="G77" s="193">
        <f t="shared" si="14"/>
        <v>0</v>
      </c>
      <c r="H77" s="193">
        <f t="shared" si="15"/>
        <v>0</v>
      </c>
      <c r="I77" s="193">
        <f t="shared" si="16"/>
        <v>0</v>
      </c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355"/>
      <c r="BJ77" s="38">
        <f>Раздел2!D78</f>
        <v>0</v>
      </c>
    </row>
    <row r="78" spans="1:62" ht="15.75" customHeight="1" x14ac:dyDescent="0.25">
      <c r="A78" s="355"/>
      <c r="B78" s="126" t="s">
        <v>37</v>
      </c>
      <c r="C78" s="64" t="s">
        <v>573</v>
      </c>
      <c r="D78" s="193">
        <f>Раздел2!F79</f>
        <v>0</v>
      </c>
      <c r="E78" s="193">
        <f t="shared" si="12"/>
        <v>0</v>
      </c>
      <c r="F78" s="193">
        <f t="shared" si="13"/>
        <v>0</v>
      </c>
      <c r="G78" s="193">
        <f t="shared" si="14"/>
        <v>0</v>
      </c>
      <c r="H78" s="193">
        <f t="shared" si="15"/>
        <v>0</v>
      </c>
      <c r="I78" s="193">
        <f t="shared" si="16"/>
        <v>0</v>
      </c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355"/>
      <c r="BJ78" s="38">
        <f>Раздел2!D79</f>
        <v>0</v>
      </c>
    </row>
    <row r="79" spans="1:62" ht="15.75" customHeight="1" x14ac:dyDescent="0.25">
      <c r="A79" s="355"/>
      <c r="B79" s="126" t="s">
        <v>257</v>
      </c>
      <c r="C79" s="64" t="s">
        <v>574</v>
      </c>
      <c r="D79" s="193">
        <f>Раздел2!F80</f>
        <v>0</v>
      </c>
      <c r="E79" s="193">
        <f t="shared" si="12"/>
        <v>0</v>
      </c>
      <c r="F79" s="193">
        <f t="shared" si="13"/>
        <v>0</v>
      </c>
      <c r="G79" s="193">
        <f t="shared" si="14"/>
        <v>0</v>
      </c>
      <c r="H79" s="193">
        <f t="shared" si="15"/>
        <v>0</v>
      </c>
      <c r="I79" s="193">
        <f t="shared" si="16"/>
        <v>0</v>
      </c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355"/>
      <c r="BJ79" s="38">
        <f>Раздел2!D80</f>
        <v>0</v>
      </c>
    </row>
    <row r="80" spans="1:62" ht="15.75" customHeight="1" x14ac:dyDescent="0.25">
      <c r="A80" s="355"/>
      <c r="B80" s="126" t="s">
        <v>258</v>
      </c>
      <c r="C80" s="64" t="s">
        <v>575</v>
      </c>
      <c r="D80" s="193">
        <f>Раздел2!F81</f>
        <v>0</v>
      </c>
      <c r="E80" s="193">
        <f t="shared" si="12"/>
        <v>0</v>
      </c>
      <c r="F80" s="193">
        <f t="shared" si="13"/>
        <v>0</v>
      </c>
      <c r="G80" s="193">
        <f t="shared" si="14"/>
        <v>0</v>
      </c>
      <c r="H80" s="193">
        <f t="shared" si="15"/>
        <v>0</v>
      </c>
      <c r="I80" s="193">
        <f t="shared" si="16"/>
        <v>0</v>
      </c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355"/>
      <c r="BJ80" s="38">
        <f>Раздел2!D81</f>
        <v>0</v>
      </c>
    </row>
    <row r="81" spans="1:62" ht="15.75" customHeight="1" x14ac:dyDescent="0.25">
      <c r="A81" s="355"/>
      <c r="B81" s="126" t="s">
        <v>776</v>
      </c>
      <c r="C81" s="64" t="s">
        <v>576</v>
      </c>
      <c r="D81" s="193">
        <f>Раздел2!F82</f>
        <v>0</v>
      </c>
      <c r="E81" s="193">
        <f t="shared" si="12"/>
        <v>0</v>
      </c>
      <c r="F81" s="193">
        <f t="shared" si="13"/>
        <v>0</v>
      </c>
      <c r="G81" s="193">
        <f t="shared" si="14"/>
        <v>0</v>
      </c>
      <c r="H81" s="193">
        <f t="shared" si="15"/>
        <v>0</v>
      </c>
      <c r="I81" s="193">
        <f t="shared" si="16"/>
        <v>0</v>
      </c>
      <c r="J81" s="193">
        <f>SUM(J82:J83)</f>
        <v>0</v>
      </c>
      <c r="K81" s="193">
        <f t="shared" ref="K81:BG81" si="17">SUM(K82:K83)</f>
        <v>0</v>
      </c>
      <c r="L81" s="193">
        <f t="shared" si="17"/>
        <v>0</v>
      </c>
      <c r="M81" s="193">
        <f t="shared" si="17"/>
        <v>0</v>
      </c>
      <c r="N81" s="193">
        <f t="shared" si="17"/>
        <v>0</v>
      </c>
      <c r="O81" s="193">
        <f t="shared" si="17"/>
        <v>0</v>
      </c>
      <c r="P81" s="193">
        <f t="shared" si="17"/>
        <v>0</v>
      </c>
      <c r="Q81" s="193">
        <f t="shared" si="17"/>
        <v>0</v>
      </c>
      <c r="R81" s="193">
        <f t="shared" si="17"/>
        <v>0</v>
      </c>
      <c r="S81" s="193">
        <f t="shared" si="17"/>
        <v>0</v>
      </c>
      <c r="T81" s="193">
        <f t="shared" si="17"/>
        <v>0</v>
      </c>
      <c r="U81" s="193">
        <f t="shared" si="17"/>
        <v>0</v>
      </c>
      <c r="V81" s="193">
        <f t="shared" si="17"/>
        <v>0</v>
      </c>
      <c r="W81" s="193">
        <f t="shared" si="17"/>
        <v>0</v>
      </c>
      <c r="X81" s="193">
        <f t="shared" si="17"/>
        <v>0</v>
      </c>
      <c r="Y81" s="193">
        <f t="shared" si="17"/>
        <v>0</v>
      </c>
      <c r="Z81" s="193">
        <f t="shared" si="17"/>
        <v>0</v>
      </c>
      <c r="AA81" s="193">
        <f t="shared" si="17"/>
        <v>0</v>
      </c>
      <c r="AB81" s="193">
        <f t="shared" si="17"/>
        <v>0</v>
      </c>
      <c r="AC81" s="193">
        <f t="shared" si="17"/>
        <v>0</v>
      </c>
      <c r="AD81" s="193">
        <f t="shared" si="17"/>
        <v>0</v>
      </c>
      <c r="AE81" s="193">
        <f t="shared" si="17"/>
        <v>0</v>
      </c>
      <c r="AF81" s="193">
        <f t="shared" si="17"/>
        <v>0</v>
      </c>
      <c r="AG81" s="193">
        <f t="shared" si="17"/>
        <v>0</v>
      </c>
      <c r="AH81" s="193">
        <f t="shared" si="17"/>
        <v>0</v>
      </c>
      <c r="AI81" s="193">
        <f t="shared" si="17"/>
        <v>0</v>
      </c>
      <c r="AJ81" s="193">
        <f t="shared" si="17"/>
        <v>0</v>
      </c>
      <c r="AK81" s="193">
        <f t="shared" si="17"/>
        <v>0</v>
      </c>
      <c r="AL81" s="193">
        <f t="shared" si="17"/>
        <v>0</v>
      </c>
      <c r="AM81" s="193">
        <f t="shared" si="17"/>
        <v>0</v>
      </c>
      <c r="AN81" s="193">
        <f t="shared" si="17"/>
        <v>0</v>
      </c>
      <c r="AO81" s="193">
        <f t="shared" si="17"/>
        <v>0</v>
      </c>
      <c r="AP81" s="193">
        <f t="shared" si="17"/>
        <v>0</v>
      </c>
      <c r="AQ81" s="193">
        <f t="shared" si="17"/>
        <v>0</v>
      </c>
      <c r="AR81" s="193">
        <f t="shared" si="17"/>
        <v>0</v>
      </c>
      <c r="AS81" s="193">
        <f t="shared" si="17"/>
        <v>0</v>
      </c>
      <c r="AT81" s="193">
        <f t="shared" si="17"/>
        <v>0</v>
      </c>
      <c r="AU81" s="193">
        <f t="shared" si="17"/>
        <v>0</v>
      </c>
      <c r="AV81" s="193">
        <f t="shared" si="17"/>
        <v>0</v>
      </c>
      <c r="AW81" s="193">
        <f t="shared" si="17"/>
        <v>0</v>
      </c>
      <c r="AX81" s="193">
        <f t="shared" si="17"/>
        <v>0</v>
      </c>
      <c r="AY81" s="193">
        <f t="shared" si="17"/>
        <v>0</v>
      </c>
      <c r="AZ81" s="193">
        <f t="shared" si="17"/>
        <v>0</v>
      </c>
      <c r="BA81" s="193">
        <f t="shared" si="17"/>
        <v>0</v>
      </c>
      <c r="BB81" s="193">
        <f t="shared" si="17"/>
        <v>0</v>
      </c>
      <c r="BC81" s="193">
        <f t="shared" si="17"/>
        <v>0</v>
      </c>
      <c r="BD81" s="193">
        <f t="shared" si="17"/>
        <v>0</v>
      </c>
      <c r="BE81" s="193">
        <f t="shared" si="17"/>
        <v>0</v>
      </c>
      <c r="BF81" s="193">
        <f t="shared" si="17"/>
        <v>0</v>
      </c>
      <c r="BG81" s="193">
        <f t="shared" si="17"/>
        <v>0</v>
      </c>
      <c r="BH81" s="355"/>
      <c r="BJ81" s="38">
        <f>Раздел2!D82</f>
        <v>0</v>
      </c>
    </row>
    <row r="82" spans="1:62" ht="21" customHeight="1" x14ac:dyDescent="0.25">
      <c r="A82" s="355"/>
      <c r="B82" s="127" t="s">
        <v>418</v>
      </c>
      <c r="C82" s="64" t="s">
        <v>577</v>
      </c>
      <c r="D82" s="193">
        <f>Раздел2!F83</f>
        <v>0</v>
      </c>
      <c r="E82" s="193">
        <f t="shared" si="12"/>
        <v>0</v>
      </c>
      <c r="F82" s="193">
        <f t="shared" si="13"/>
        <v>0</v>
      </c>
      <c r="G82" s="193">
        <f t="shared" si="14"/>
        <v>0</v>
      </c>
      <c r="H82" s="193">
        <f t="shared" si="15"/>
        <v>0</v>
      </c>
      <c r="I82" s="193">
        <f t="shared" si="16"/>
        <v>0</v>
      </c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355"/>
      <c r="BJ82" s="38">
        <f>Раздел2!D83</f>
        <v>0</v>
      </c>
    </row>
    <row r="83" spans="1:62" ht="15.75" customHeight="1" x14ac:dyDescent="0.25">
      <c r="A83" s="355"/>
      <c r="B83" s="127" t="s">
        <v>292</v>
      </c>
      <c r="C83" s="64" t="s">
        <v>578</v>
      </c>
      <c r="D83" s="193">
        <f>Раздел2!F84</f>
        <v>0</v>
      </c>
      <c r="E83" s="193">
        <f t="shared" si="12"/>
        <v>0</v>
      </c>
      <c r="F83" s="193">
        <f t="shared" si="13"/>
        <v>0</v>
      </c>
      <c r="G83" s="193">
        <f t="shared" si="14"/>
        <v>0</v>
      </c>
      <c r="H83" s="193">
        <f t="shared" si="15"/>
        <v>0</v>
      </c>
      <c r="I83" s="193">
        <f t="shared" si="16"/>
        <v>0</v>
      </c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355"/>
      <c r="BJ83" s="38">
        <f>Раздел2!D84</f>
        <v>0</v>
      </c>
    </row>
    <row r="84" spans="1:62" ht="15.75" customHeight="1" x14ac:dyDescent="0.25">
      <c r="A84" s="355"/>
      <c r="B84" s="126" t="s">
        <v>38</v>
      </c>
      <c r="C84" s="64" t="s">
        <v>579</v>
      </c>
      <c r="D84" s="193">
        <f>Раздел2!F85</f>
        <v>0</v>
      </c>
      <c r="E84" s="193">
        <f t="shared" si="12"/>
        <v>0</v>
      </c>
      <c r="F84" s="193">
        <f t="shared" si="13"/>
        <v>0</v>
      </c>
      <c r="G84" s="193">
        <f t="shared" si="14"/>
        <v>0</v>
      </c>
      <c r="H84" s="193">
        <f t="shared" si="15"/>
        <v>0</v>
      </c>
      <c r="I84" s="193">
        <f t="shared" si="16"/>
        <v>0</v>
      </c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  <c r="BA84" s="192"/>
      <c r="BB84" s="192"/>
      <c r="BC84" s="192"/>
      <c r="BD84" s="192"/>
      <c r="BE84" s="192"/>
      <c r="BF84" s="192"/>
      <c r="BG84" s="192"/>
      <c r="BH84" s="355"/>
      <c r="BJ84" s="38">
        <f>Раздел2!D85</f>
        <v>0</v>
      </c>
    </row>
    <row r="85" spans="1:62" ht="15.75" customHeight="1" x14ac:dyDescent="0.25">
      <c r="A85" s="355"/>
      <c r="B85" s="126" t="s">
        <v>39</v>
      </c>
      <c r="C85" s="64" t="s">
        <v>580</v>
      </c>
      <c r="D85" s="193">
        <f>Раздел2!F86</f>
        <v>0</v>
      </c>
      <c r="E85" s="193">
        <f t="shared" si="12"/>
        <v>0</v>
      </c>
      <c r="F85" s="193">
        <f t="shared" si="13"/>
        <v>0</v>
      </c>
      <c r="G85" s="193">
        <f t="shared" si="14"/>
        <v>0</v>
      </c>
      <c r="H85" s="193">
        <f t="shared" si="15"/>
        <v>0</v>
      </c>
      <c r="I85" s="193">
        <f t="shared" si="16"/>
        <v>0</v>
      </c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  <c r="BE85" s="192"/>
      <c r="BF85" s="192"/>
      <c r="BG85" s="192"/>
      <c r="BH85" s="355"/>
      <c r="BJ85" s="38">
        <f>Раздел2!D86</f>
        <v>0</v>
      </c>
    </row>
    <row r="86" spans="1:62" ht="15.75" customHeight="1" x14ac:dyDescent="0.25">
      <c r="A86" s="355"/>
      <c r="B86" s="126" t="s">
        <v>40</v>
      </c>
      <c r="C86" s="64" t="s">
        <v>581</v>
      </c>
      <c r="D86" s="193">
        <f>Раздел2!F87</f>
        <v>0</v>
      </c>
      <c r="E86" s="193">
        <f t="shared" si="12"/>
        <v>0</v>
      </c>
      <c r="F86" s="193">
        <f t="shared" si="13"/>
        <v>0</v>
      </c>
      <c r="G86" s="193">
        <f t="shared" si="14"/>
        <v>0</v>
      </c>
      <c r="H86" s="193">
        <f t="shared" si="15"/>
        <v>0</v>
      </c>
      <c r="I86" s="193">
        <f t="shared" si="16"/>
        <v>0</v>
      </c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2"/>
      <c r="AY86" s="192"/>
      <c r="AZ86" s="192"/>
      <c r="BA86" s="192"/>
      <c r="BB86" s="192"/>
      <c r="BC86" s="192"/>
      <c r="BD86" s="192"/>
      <c r="BE86" s="192"/>
      <c r="BF86" s="192"/>
      <c r="BG86" s="192"/>
      <c r="BH86" s="355"/>
      <c r="BJ86" s="38">
        <f>Раздел2!D87</f>
        <v>0</v>
      </c>
    </row>
    <row r="87" spans="1:62" ht="15.75" customHeight="1" x14ac:dyDescent="0.25">
      <c r="A87" s="355"/>
      <c r="B87" s="126" t="s">
        <v>482</v>
      </c>
      <c r="C87" s="64" t="s">
        <v>582</v>
      </c>
      <c r="D87" s="193">
        <f>Раздел2!F88</f>
        <v>0</v>
      </c>
      <c r="E87" s="193">
        <f t="shared" si="12"/>
        <v>0</v>
      </c>
      <c r="F87" s="193">
        <f t="shared" si="13"/>
        <v>0</v>
      </c>
      <c r="G87" s="193">
        <f t="shared" si="14"/>
        <v>0</v>
      </c>
      <c r="H87" s="193">
        <f t="shared" si="15"/>
        <v>0</v>
      </c>
      <c r="I87" s="193">
        <f t="shared" si="16"/>
        <v>0</v>
      </c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192"/>
      <c r="AW87" s="192"/>
      <c r="AX87" s="192"/>
      <c r="AY87" s="192"/>
      <c r="AZ87" s="192"/>
      <c r="BA87" s="192"/>
      <c r="BB87" s="192"/>
      <c r="BC87" s="192"/>
      <c r="BD87" s="192"/>
      <c r="BE87" s="192"/>
      <c r="BF87" s="192"/>
      <c r="BG87" s="192"/>
      <c r="BH87" s="355"/>
      <c r="BJ87" s="38">
        <f>Раздел2!D88</f>
        <v>0</v>
      </c>
    </row>
    <row r="88" spans="1:62" ht="15.75" customHeight="1" x14ac:dyDescent="0.25">
      <c r="A88" s="355"/>
      <c r="B88" s="126" t="s">
        <v>483</v>
      </c>
      <c r="C88" s="64" t="s">
        <v>583</v>
      </c>
      <c r="D88" s="193">
        <f>Раздел2!F89</f>
        <v>0</v>
      </c>
      <c r="E88" s="193">
        <f t="shared" si="12"/>
        <v>0</v>
      </c>
      <c r="F88" s="193">
        <f t="shared" si="13"/>
        <v>0</v>
      </c>
      <c r="G88" s="193">
        <f t="shared" si="14"/>
        <v>0</v>
      </c>
      <c r="H88" s="193">
        <f t="shared" si="15"/>
        <v>0</v>
      </c>
      <c r="I88" s="193">
        <f t="shared" si="16"/>
        <v>0</v>
      </c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  <c r="AZ88" s="192"/>
      <c r="BA88" s="192"/>
      <c r="BB88" s="192"/>
      <c r="BC88" s="192"/>
      <c r="BD88" s="192"/>
      <c r="BE88" s="192"/>
      <c r="BF88" s="192"/>
      <c r="BG88" s="192"/>
      <c r="BH88" s="355"/>
      <c r="BJ88" s="38">
        <f>Раздел2!D89</f>
        <v>0</v>
      </c>
    </row>
    <row r="89" spans="1:62" ht="15.75" customHeight="1" x14ac:dyDescent="0.25">
      <c r="A89" s="355"/>
      <c r="B89" s="126" t="s">
        <v>41</v>
      </c>
      <c r="C89" s="64" t="s">
        <v>584</v>
      </c>
      <c r="D89" s="193">
        <f>Раздел2!F90</f>
        <v>0</v>
      </c>
      <c r="E89" s="193">
        <f t="shared" si="12"/>
        <v>0</v>
      </c>
      <c r="F89" s="193">
        <f t="shared" si="13"/>
        <v>0</v>
      </c>
      <c r="G89" s="193">
        <f t="shared" si="14"/>
        <v>0</v>
      </c>
      <c r="H89" s="193">
        <f t="shared" si="15"/>
        <v>0</v>
      </c>
      <c r="I89" s="193">
        <f t="shared" si="16"/>
        <v>0</v>
      </c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92"/>
      <c r="AV89" s="192"/>
      <c r="AW89" s="192"/>
      <c r="AX89" s="192"/>
      <c r="AY89" s="192"/>
      <c r="AZ89" s="192"/>
      <c r="BA89" s="192"/>
      <c r="BB89" s="192"/>
      <c r="BC89" s="192"/>
      <c r="BD89" s="192"/>
      <c r="BE89" s="192"/>
      <c r="BF89" s="192"/>
      <c r="BG89" s="192"/>
      <c r="BH89" s="355"/>
      <c r="BJ89" s="38">
        <f>Раздел2!D90</f>
        <v>0</v>
      </c>
    </row>
    <row r="90" spans="1:62" ht="15.75" customHeight="1" x14ac:dyDescent="0.25">
      <c r="A90" s="355"/>
      <c r="B90" s="126" t="s">
        <v>386</v>
      </c>
      <c r="C90" s="64" t="s">
        <v>585</v>
      </c>
      <c r="D90" s="193">
        <f>Раздел2!F91</f>
        <v>0</v>
      </c>
      <c r="E90" s="193">
        <f t="shared" si="12"/>
        <v>0</v>
      </c>
      <c r="F90" s="193">
        <f t="shared" si="13"/>
        <v>0</v>
      </c>
      <c r="G90" s="193">
        <f t="shared" si="14"/>
        <v>0</v>
      </c>
      <c r="H90" s="193">
        <f t="shared" si="15"/>
        <v>0</v>
      </c>
      <c r="I90" s="193">
        <f t="shared" si="16"/>
        <v>0</v>
      </c>
      <c r="J90" s="193">
        <f>SUM(J91:J92)</f>
        <v>0</v>
      </c>
      <c r="K90" s="193">
        <f t="shared" ref="K90:BG90" si="18">SUM(K91:K92)</f>
        <v>0</v>
      </c>
      <c r="L90" s="193">
        <f t="shared" si="18"/>
        <v>0</v>
      </c>
      <c r="M90" s="193">
        <f t="shared" si="18"/>
        <v>0</v>
      </c>
      <c r="N90" s="193">
        <f t="shared" si="18"/>
        <v>0</v>
      </c>
      <c r="O90" s="193">
        <f t="shared" si="18"/>
        <v>0</v>
      </c>
      <c r="P90" s="193">
        <f t="shared" si="18"/>
        <v>0</v>
      </c>
      <c r="Q90" s="193">
        <f t="shared" si="18"/>
        <v>0</v>
      </c>
      <c r="R90" s="193">
        <f t="shared" si="18"/>
        <v>0</v>
      </c>
      <c r="S90" s="193">
        <f t="shared" si="18"/>
        <v>0</v>
      </c>
      <c r="T90" s="193">
        <f t="shared" si="18"/>
        <v>0</v>
      </c>
      <c r="U90" s="193">
        <f t="shared" si="18"/>
        <v>0</v>
      </c>
      <c r="V90" s="193">
        <f t="shared" si="18"/>
        <v>0</v>
      </c>
      <c r="W90" s="193">
        <f t="shared" si="18"/>
        <v>0</v>
      </c>
      <c r="X90" s="193">
        <f t="shared" si="18"/>
        <v>0</v>
      </c>
      <c r="Y90" s="193">
        <f t="shared" si="18"/>
        <v>0</v>
      </c>
      <c r="Z90" s="193">
        <f t="shared" si="18"/>
        <v>0</v>
      </c>
      <c r="AA90" s="193">
        <f t="shared" si="18"/>
        <v>0</v>
      </c>
      <c r="AB90" s="193">
        <f t="shared" si="18"/>
        <v>0</v>
      </c>
      <c r="AC90" s="193">
        <f t="shared" si="18"/>
        <v>0</v>
      </c>
      <c r="AD90" s="193">
        <f t="shared" si="18"/>
        <v>0</v>
      </c>
      <c r="AE90" s="193">
        <f t="shared" si="18"/>
        <v>0</v>
      </c>
      <c r="AF90" s="193">
        <f t="shared" si="18"/>
        <v>0</v>
      </c>
      <c r="AG90" s="193">
        <f t="shared" si="18"/>
        <v>0</v>
      </c>
      <c r="AH90" s="193">
        <f t="shared" si="18"/>
        <v>0</v>
      </c>
      <c r="AI90" s="193">
        <f t="shared" si="18"/>
        <v>0</v>
      </c>
      <c r="AJ90" s="193">
        <f t="shared" si="18"/>
        <v>0</v>
      </c>
      <c r="AK90" s="193">
        <f t="shared" si="18"/>
        <v>0</v>
      </c>
      <c r="AL90" s="193">
        <f t="shared" si="18"/>
        <v>0</v>
      </c>
      <c r="AM90" s="193">
        <f t="shared" si="18"/>
        <v>0</v>
      </c>
      <c r="AN90" s="193">
        <f t="shared" si="18"/>
        <v>0</v>
      </c>
      <c r="AO90" s="193">
        <f t="shared" si="18"/>
        <v>0</v>
      </c>
      <c r="AP90" s="193">
        <f t="shared" si="18"/>
        <v>0</v>
      </c>
      <c r="AQ90" s="193">
        <f t="shared" si="18"/>
        <v>0</v>
      </c>
      <c r="AR90" s="193">
        <f t="shared" si="18"/>
        <v>0</v>
      </c>
      <c r="AS90" s="193">
        <f t="shared" si="18"/>
        <v>0</v>
      </c>
      <c r="AT90" s="193">
        <f t="shared" si="18"/>
        <v>0</v>
      </c>
      <c r="AU90" s="193">
        <f t="shared" si="18"/>
        <v>0</v>
      </c>
      <c r="AV90" s="193">
        <f t="shared" si="18"/>
        <v>0</v>
      </c>
      <c r="AW90" s="193">
        <f t="shared" si="18"/>
        <v>0</v>
      </c>
      <c r="AX90" s="193">
        <f t="shared" si="18"/>
        <v>0</v>
      </c>
      <c r="AY90" s="193">
        <f t="shared" si="18"/>
        <v>0</v>
      </c>
      <c r="AZ90" s="193">
        <f t="shared" si="18"/>
        <v>0</v>
      </c>
      <c r="BA90" s="193">
        <f t="shared" si="18"/>
        <v>0</v>
      </c>
      <c r="BB90" s="193">
        <f t="shared" si="18"/>
        <v>0</v>
      </c>
      <c r="BC90" s="193">
        <f t="shared" si="18"/>
        <v>0</v>
      </c>
      <c r="BD90" s="193">
        <f t="shared" si="18"/>
        <v>0</v>
      </c>
      <c r="BE90" s="193">
        <f t="shared" si="18"/>
        <v>0</v>
      </c>
      <c r="BF90" s="193">
        <f t="shared" si="18"/>
        <v>0</v>
      </c>
      <c r="BG90" s="193">
        <f t="shared" si="18"/>
        <v>0</v>
      </c>
      <c r="BH90" s="355"/>
      <c r="BJ90" s="38">
        <f>Раздел2!D91</f>
        <v>0</v>
      </c>
    </row>
    <row r="91" spans="1:62" ht="21.75" customHeight="1" x14ac:dyDescent="0.25">
      <c r="A91" s="355"/>
      <c r="B91" s="127" t="s">
        <v>419</v>
      </c>
      <c r="C91" s="64" t="s">
        <v>586</v>
      </c>
      <c r="D91" s="193">
        <f>Раздел2!F92</f>
        <v>0</v>
      </c>
      <c r="E91" s="193">
        <f t="shared" si="12"/>
        <v>0</v>
      </c>
      <c r="F91" s="193">
        <f t="shared" si="13"/>
        <v>0</v>
      </c>
      <c r="G91" s="193">
        <f t="shared" si="14"/>
        <v>0</v>
      </c>
      <c r="H91" s="193">
        <f t="shared" si="15"/>
        <v>0</v>
      </c>
      <c r="I91" s="193">
        <f t="shared" si="16"/>
        <v>0</v>
      </c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  <c r="BC91" s="192"/>
      <c r="BD91" s="192"/>
      <c r="BE91" s="192"/>
      <c r="BF91" s="192"/>
      <c r="BG91" s="192"/>
      <c r="BH91" s="355"/>
      <c r="BJ91" s="38">
        <f>Раздел2!D92</f>
        <v>0</v>
      </c>
    </row>
    <row r="92" spans="1:62" ht="15.75" customHeight="1" x14ac:dyDescent="0.25">
      <c r="A92" s="355"/>
      <c r="B92" s="127" t="s">
        <v>78</v>
      </c>
      <c r="C92" s="64" t="s">
        <v>587</v>
      </c>
      <c r="D92" s="193">
        <f>Раздел2!F93</f>
        <v>0</v>
      </c>
      <c r="E92" s="193">
        <f t="shared" si="12"/>
        <v>0</v>
      </c>
      <c r="F92" s="193">
        <f t="shared" si="13"/>
        <v>0</v>
      </c>
      <c r="G92" s="193">
        <f t="shared" si="14"/>
        <v>0</v>
      </c>
      <c r="H92" s="193">
        <f t="shared" si="15"/>
        <v>0</v>
      </c>
      <c r="I92" s="193">
        <f t="shared" si="16"/>
        <v>0</v>
      </c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  <c r="BD92" s="192"/>
      <c r="BE92" s="192"/>
      <c r="BF92" s="192"/>
      <c r="BG92" s="192"/>
      <c r="BH92" s="355"/>
      <c r="BJ92" s="38">
        <f>Раздел2!D93</f>
        <v>0</v>
      </c>
    </row>
    <row r="93" spans="1:62" ht="15.75" customHeight="1" x14ac:dyDescent="0.25">
      <c r="A93" s="355"/>
      <c r="B93" s="126" t="s">
        <v>259</v>
      </c>
      <c r="C93" s="64" t="s">
        <v>588</v>
      </c>
      <c r="D93" s="193">
        <f>Раздел2!F94</f>
        <v>0</v>
      </c>
      <c r="E93" s="193">
        <f t="shared" si="12"/>
        <v>0</v>
      </c>
      <c r="F93" s="193">
        <f t="shared" si="13"/>
        <v>0</v>
      </c>
      <c r="G93" s="193">
        <f t="shared" si="14"/>
        <v>0</v>
      </c>
      <c r="H93" s="193">
        <f t="shared" si="15"/>
        <v>0</v>
      </c>
      <c r="I93" s="193">
        <f t="shared" si="16"/>
        <v>0</v>
      </c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192"/>
      <c r="AW93" s="192"/>
      <c r="AX93" s="192"/>
      <c r="AY93" s="192"/>
      <c r="AZ93" s="192"/>
      <c r="BA93" s="192"/>
      <c r="BB93" s="192"/>
      <c r="BC93" s="192"/>
      <c r="BD93" s="192"/>
      <c r="BE93" s="192"/>
      <c r="BF93" s="192"/>
      <c r="BG93" s="192"/>
      <c r="BH93" s="355"/>
      <c r="BJ93" s="38">
        <f>Раздел2!D94</f>
        <v>0</v>
      </c>
    </row>
    <row r="94" spans="1:62" ht="15.75" customHeight="1" x14ac:dyDescent="0.25">
      <c r="A94" s="355"/>
      <c r="B94" s="126" t="s">
        <v>484</v>
      </c>
      <c r="C94" s="64" t="s">
        <v>589</v>
      </c>
      <c r="D94" s="193">
        <f>Раздел2!F95</f>
        <v>0</v>
      </c>
      <c r="E94" s="193">
        <f t="shared" si="12"/>
        <v>0</v>
      </c>
      <c r="F94" s="193">
        <f t="shared" si="13"/>
        <v>0</v>
      </c>
      <c r="G94" s="193">
        <f t="shared" si="14"/>
        <v>0</v>
      </c>
      <c r="H94" s="193">
        <f t="shared" si="15"/>
        <v>0</v>
      </c>
      <c r="I94" s="193">
        <f t="shared" si="16"/>
        <v>0</v>
      </c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355"/>
      <c r="BJ94" s="38">
        <f>Раздел2!D95</f>
        <v>0</v>
      </c>
    </row>
    <row r="95" spans="1:62" ht="15.75" customHeight="1" x14ac:dyDescent="0.25">
      <c r="A95" s="355"/>
      <c r="B95" s="126" t="s">
        <v>768</v>
      </c>
      <c r="C95" s="64" t="s">
        <v>590</v>
      </c>
      <c r="D95" s="193">
        <f>Раздел2!F96</f>
        <v>0</v>
      </c>
      <c r="E95" s="193">
        <f t="shared" si="12"/>
        <v>0</v>
      </c>
      <c r="F95" s="193">
        <f t="shared" si="13"/>
        <v>0</v>
      </c>
      <c r="G95" s="193">
        <f t="shared" si="14"/>
        <v>0</v>
      </c>
      <c r="H95" s="193">
        <f t="shared" si="15"/>
        <v>0</v>
      </c>
      <c r="I95" s="193">
        <f t="shared" si="16"/>
        <v>0</v>
      </c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  <c r="AV95" s="192"/>
      <c r="AW95" s="192"/>
      <c r="AX95" s="192"/>
      <c r="AY95" s="192"/>
      <c r="AZ95" s="192"/>
      <c r="BA95" s="192"/>
      <c r="BB95" s="192"/>
      <c r="BC95" s="192"/>
      <c r="BD95" s="192"/>
      <c r="BE95" s="192"/>
      <c r="BF95" s="192"/>
      <c r="BG95" s="192"/>
      <c r="BH95" s="355"/>
      <c r="BJ95" s="38">
        <f>Раздел2!D96</f>
        <v>0</v>
      </c>
    </row>
    <row r="96" spans="1:62" ht="15.75" customHeight="1" x14ac:dyDescent="0.25">
      <c r="A96" s="355"/>
      <c r="B96" s="126" t="s">
        <v>135</v>
      </c>
      <c r="C96" s="64" t="s">
        <v>591</v>
      </c>
      <c r="D96" s="193">
        <f>Раздел2!F97</f>
        <v>0</v>
      </c>
      <c r="E96" s="193">
        <f t="shared" si="12"/>
        <v>0</v>
      </c>
      <c r="F96" s="193">
        <f t="shared" si="13"/>
        <v>0</v>
      </c>
      <c r="G96" s="193">
        <f t="shared" si="14"/>
        <v>0</v>
      </c>
      <c r="H96" s="193">
        <f t="shared" si="15"/>
        <v>0</v>
      </c>
      <c r="I96" s="193">
        <f t="shared" si="16"/>
        <v>0</v>
      </c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  <c r="AT96" s="192"/>
      <c r="AU96" s="192"/>
      <c r="AV96" s="192"/>
      <c r="AW96" s="192"/>
      <c r="AX96" s="192"/>
      <c r="AY96" s="192"/>
      <c r="AZ96" s="192"/>
      <c r="BA96" s="192"/>
      <c r="BB96" s="192"/>
      <c r="BC96" s="192"/>
      <c r="BD96" s="192"/>
      <c r="BE96" s="192"/>
      <c r="BF96" s="192"/>
      <c r="BG96" s="192"/>
      <c r="BH96" s="355"/>
      <c r="BJ96" s="38">
        <f>Раздел2!D97</f>
        <v>0</v>
      </c>
    </row>
    <row r="97" spans="1:62" ht="15.75" customHeight="1" x14ac:dyDescent="0.25">
      <c r="A97" s="355"/>
      <c r="B97" s="126" t="s">
        <v>387</v>
      </c>
      <c r="C97" s="64" t="s">
        <v>592</v>
      </c>
      <c r="D97" s="193">
        <f>Раздел2!F98</f>
        <v>260</v>
      </c>
      <c r="E97" s="193">
        <f t="shared" si="12"/>
        <v>0</v>
      </c>
      <c r="F97" s="193">
        <f t="shared" si="13"/>
        <v>0</v>
      </c>
      <c r="G97" s="193">
        <f t="shared" si="14"/>
        <v>0</v>
      </c>
      <c r="H97" s="193">
        <f t="shared" si="15"/>
        <v>0</v>
      </c>
      <c r="I97" s="193">
        <f t="shared" si="16"/>
        <v>0</v>
      </c>
      <c r="J97" s="193">
        <f>SUM(J98:J104)</f>
        <v>0</v>
      </c>
      <c r="K97" s="193">
        <f t="shared" ref="K97:BG97" si="19">SUM(K98:K104)</f>
        <v>0</v>
      </c>
      <c r="L97" s="193">
        <f t="shared" si="19"/>
        <v>0</v>
      </c>
      <c r="M97" s="193">
        <f t="shared" si="19"/>
        <v>0</v>
      </c>
      <c r="N97" s="193">
        <f t="shared" si="19"/>
        <v>0</v>
      </c>
      <c r="O97" s="193">
        <f t="shared" si="19"/>
        <v>0</v>
      </c>
      <c r="P97" s="193">
        <f t="shared" si="19"/>
        <v>0</v>
      </c>
      <c r="Q97" s="193">
        <f t="shared" si="19"/>
        <v>0</v>
      </c>
      <c r="R97" s="193">
        <f t="shared" si="19"/>
        <v>0</v>
      </c>
      <c r="S97" s="193">
        <f t="shared" si="19"/>
        <v>0</v>
      </c>
      <c r="T97" s="193">
        <f t="shared" si="19"/>
        <v>0</v>
      </c>
      <c r="U97" s="193">
        <f t="shared" si="19"/>
        <v>0</v>
      </c>
      <c r="V97" s="193">
        <f t="shared" si="19"/>
        <v>0</v>
      </c>
      <c r="W97" s="193">
        <f t="shared" si="19"/>
        <v>0</v>
      </c>
      <c r="X97" s="193">
        <f t="shared" si="19"/>
        <v>0</v>
      </c>
      <c r="Y97" s="193">
        <f t="shared" si="19"/>
        <v>0</v>
      </c>
      <c r="Z97" s="193">
        <f t="shared" si="19"/>
        <v>0</v>
      </c>
      <c r="AA97" s="193">
        <f t="shared" si="19"/>
        <v>0</v>
      </c>
      <c r="AB97" s="193">
        <f t="shared" si="19"/>
        <v>0</v>
      </c>
      <c r="AC97" s="193">
        <f t="shared" si="19"/>
        <v>0</v>
      </c>
      <c r="AD97" s="193">
        <f t="shared" si="19"/>
        <v>0</v>
      </c>
      <c r="AE97" s="193">
        <f t="shared" si="19"/>
        <v>0</v>
      </c>
      <c r="AF97" s="193">
        <f t="shared" si="19"/>
        <v>0</v>
      </c>
      <c r="AG97" s="193">
        <f t="shared" si="19"/>
        <v>0</v>
      </c>
      <c r="AH97" s="193">
        <f t="shared" si="19"/>
        <v>0</v>
      </c>
      <c r="AI97" s="193">
        <f t="shared" si="19"/>
        <v>0</v>
      </c>
      <c r="AJ97" s="193">
        <f t="shared" si="19"/>
        <v>0</v>
      </c>
      <c r="AK97" s="193">
        <f t="shared" si="19"/>
        <v>0</v>
      </c>
      <c r="AL97" s="193">
        <f t="shared" si="19"/>
        <v>0</v>
      </c>
      <c r="AM97" s="193">
        <f t="shared" si="19"/>
        <v>0</v>
      </c>
      <c r="AN97" s="193">
        <f t="shared" si="19"/>
        <v>0</v>
      </c>
      <c r="AO97" s="193">
        <f t="shared" si="19"/>
        <v>0</v>
      </c>
      <c r="AP97" s="193">
        <f t="shared" si="19"/>
        <v>0</v>
      </c>
      <c r="AQ97" s="193">
        <f t="shared" si="19"/>
        <v>0</v>
      </c>
      <c r="AR97" s="193">
        <f t="shared" si="19"/>
        <v>0</v>
      </c>
      <c r="AS97" s="193">
        <f t="shared" si="19"/>
        <v>0</v>
      </c>
      <c r="AT97" s="193">
        <f t="shared" si="19"/>
        <v>0</v>
      </c>
      <c r="AU97" s="193">
        <f t="shared" si="19"/>
        <v>0</v>
      </c>
      <c r="AV97" s="193">
        <f t="shared" si="19"/>
        <v>0</v>
      </c>
      <c r="AW97" s="193">
        <f t="shared" si="19"/>
        <v>0</v>
      </c>
      <c r="AX97" s="193">
        <f t="shared" si="19"/>
        <v>0</v>
      </c>
      <c r="AY97" s="193">
        <f t="shared" si="19"/>
        <v>0</v>
      </c>
      <c r="AZ97" s="193">
        <f t="shared" si="19"/>
        <v>0</v>
      </c>
      <c r="BA97" s="193">
        <f t="shared" si="19"/>
        <v>0</v>
      </c>
      <c r="BB97" s="193">
        <f t="shared" si="19"/>
        <v>0</v>
      </c>
      <c r="BC97" s="193">
        <f t="shared" si="19"/>
        <v>0</v>
      </c>
      <c r="BD97" s="193">
        <f t="shared" si="19"/>
        <v>0</v>
      </c>
      <c r="BE97" s="193">
        <f t="shared" si="19"/>
        <v>0</v>
      </c>
      <c r="BF97" s="193">
        <f t="shared" si="19"/>
        <v>0</v>
      </c>
      <c r="BG97" s="193">
        <f t="shared" si="19"/>
        <v>0</v>
      </c>
      <c r="BH97" s="355"/>
      <c r="BJ97" s="38">
        <f>Раздел2!D98</f>
        <v>1</v>
      </c>
    </row>
    <row r="98" spans="1:62" ht="20.25" customHeight="1" x14ac:dyDescent="0.25">
      <c r="A98" s="355"/>
      <c r="B98" s="127" t="s">
        <v>420</v>
      </c>
      <c r="C98" s="64" t="s">
        <v>593</v>
      </c>
      <c r="D98" s="193">
        <f>Раздел2!F99</f>
        <v>0</v>
      </c>
      <c r="E98" s="193">
        <f t="shared" si="12"/>
        <v>0</v>
      </c>
      <c r="F98" s="193">
        <f t="shared" si="13"/>
        <v>0</v>
      </c>
      <c r="G98" s="193">
        <f t="shared" si="14"/>
        <v>0</v>
      </c>
      <c r="H98" s="193">
        <f t="shared" si="15"/>
        <v>0</v>
      </c>
      <c r="I98" s="193">
        <f t="shared" si="16"/>
        <v>0</v>
      </c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  <c r="AV98" s="192"/>
      <c r="AW98" s="192"/>
      <c r="AX98" s="192"/>
      <c r="AY98" s="192"/>
      <c r="AZ98" s="192"/>
      <c r="BA98" s="192"/>
      <c r="BB98" s="192"/>
      <c r="BC98" s="192"/>
      <c r="BD98" s="192"/>
      <c r="BE98" s="192"/>
      <c r="BF98" s="192"/>
      <c r="BG98" s="192"/>
      <c r="BH98" s="355"/>
      <c r="BJ98" s="38">
        <f>Раздел2!D99</f>
        <v>0</v>
      </c>
    </row>
    <row r="99" spans="1:62" ht="20.25" customHeight="1" x14ac:dyDescent="0.25">
      <c r="A99" s="355"/>
      <c r="B99" s="127" t="s">
        <v>333</v>
      </c>
      <c r="C99" s="64" t="s">
        <v>594</v>
      </c>
      <c r="D99" s="193">
        <f>Раздел2!F100</f>
        <v>233</v>
      </c>
      <c r="E99" s="193">
        <f t="shared" si="12"/>
        <v>0</v>
      </c>
      <c r="F99" s="193">
        <f t="shared" si="13"/>
        <v>0</v>
      </c>
      <c r="G99" s="193">
        <f t="shared" si="14"/>
        <v>0</v>
      </c>
      <c r="H99" s="193">
        <f t="shared" si="15"/>
        <v>0</v>
      </c>
      <c r="I99" s="193">
        <f t="shared" si="16"/>
        <v>0</v>
      </c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1"/>
      <c r="AZ99" s="191"/>
      <c r="BA99" s="191"/>
      <c r="BB99" s="191"/>
      <c r="BC99" s="191"/>
      <c r="BD99" s="191"/>
      <c r="BE99" s="191"/>
      <c r="BF99" s="191"/>
      <c r="BG99" s="191"/>
      <c r="BH99" s="355"/>
      <c r="BJ99" s="38">
        <f>Раздел2!D100</f>
        <v>1</v>
      </c>
    </row>
    <row r="100" spans="1:62" ht="21" customHeight="1" x14ac:dyDescent="0.25">
      <c r="A100" s="355"/>
      <c r="B100" s="127" t="s">
        <v>334</v>
      </c>
      <c r="C100" s="64" t="s">
        <v>595</v>
      </c>
      <c r="D100" s="193">
        <f>Раздел2!F101</f>
        <v>0</v>
      </c>
      <c r="E100" s="193">
        <f t="shared" si="12"/>
        <v>0</v>
      </c>
      <c r="F100" s="193">
        <f t="shared" si="13"/>
        <v>0</v>
      </c>
      <c r="G100" s="193">
        <f t="shared" si="14"/>
        <v>0</v>
      </c>
      <c r="H100" s="193">
        <f t="shared" si="15"/>
        <v>0</v>
      </c>
      <c r="I100" s="193">
        <f t="shared" si="16"/>
        <v>0</v>
      </c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2"/>
      <c r="BC100" s="192"/>
      <c r="BD100" s="192"/>
      <c r="BE100" s="192"/>
      <c r="BF100" s="192"/>
      <c r="BG100" s="192"/>
      <c r="BH100" s="355"/>
      <c r="BJ100" s="38">
        <f>Раздел2!D101</f>
        <v>0</v>
      </c>
    </row>
    <row r="101" spans="1:62" ht="15.75" customHeight="1" x14ac:dyDescent="0.25">
      <c r="A101" s="355"/>
      <c r="B101" s="127" t="s">
        <v>309</v>
      </c>
      <c r="C101" s="64" t="s">
        <v>596</v>
      </c>
      <c r="D101" s="193">
        <f>Раздел2!F102</f>
        <v>27</v>
      </c>
      <c r="E101" s="193">
        <f t="shared" si="12"/>
        <v>0</v>
      </c>
      <c r="F101" s="193">
        <f t="shared" si="13"/>
        <v>0</v>
      </c>
      <c r="G101" s="193">
        <f t="shared" si="14"/>
        <v>0</v>
      </c>
      <c r="H101" s="193">
        <f t="shared" si="15"/>
        <v>0</v>
      </c>
      <c r="I101" s="193">
        <f t="shared" si="16"/>
        <v>0</v>
      </c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91"/>
      <c r="AP101" s="191"/>
      <c r="AQ101" s="191"/>
      <c r="AR101" s="191"/>
      <c r="AS101" s="191"/>
      <c r="AT101" s="191"/>
      <c r="AU101" s="191"/>
      <c r="AV101" s="191"/>
      <c r="AW101" s="191"/>
      <c r="AX101" s="191"/>
      <c r="AY101" s="191"/>
      <c r="AZ101" s="191"/>
      <c r="BA101" s="191"/>
      <c r="BB101" s="191"/>
      <c r="BC101" s="191"/>
      <c r="BD101" s="191"/>
      <c r="BE101" s="191"/>
      <c r="BF101" s="191"/>
      <c r="BG101" s="191"/>
      <c r="BH101" s="355"/>
      <c r="BJ101" s="38">
        <f>Раздел2!D102</f>
        <v>1</v>
      </c>
    </row>
    <row r="102" spans="1:62" ht="15.75" customHeight="1" x14ac:dyDescent="0.25">
      <c r="A102" s="355"/>
      <c r="B102" s="127" t="s">
        <v>325</v>
      </c>
      <c r="C102" s="64" t="s">
        <v>597</v>
      </c>
      <c r="D102" s="193">
        <f>Раздел2!F103</f>
        <v>0</v>
      </c>
      <c r="E102" s="193">
        <f t="shared" si="12"/>
        <v>0</v>
      </c>
      <c r="F102" s="193">
        <f t="shared" si="13"/>
        <v>0</v>
      </c>
      <c r="G102" s="193">
        <f t="shared" si="14"/>
        <v>0</v>
      </c>
      <c r="H102" s="193">
        <f t="shared" si="15"/>
        <v>0</v>
      </c>
      <c r="I102" s="193">
        <f t="shared" si="16"/>
        <v>0</v>
      </c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  <c r="AY102" s="192"/>
      <c r="AZ102" s="192"/>
      <c r="BA102" s="192"/>
      <c r="BB102" s="192"/>
      <c r="BC102" s="192"/>
      <c r="BD102" s="192"/>
      <c r="BE102" s="192"/>
      <c r="BF102" s="192"/>
      <c r="BG102" s="192"/>
      <c r="BH102" s="355"/>
      <c r="BJ102" s="38">
        <f>Раздел2!D103</f>
        <v>0</v>
      </c>
    </row>
    <row r="103" spans="1:62" ht="15.75" customHeight="1" x14ac:dyDescent="0.25">
      <c r="A103" s="355"/>
      <c r="B103" s="127" t="s">
        <v>308</v>
      </c>
      <c r="C103" s="64" t="s">
        <v>598</v>
      </c>
      <c r="D103" s="193">
        <f>Раздел2!F104</f>
        <v>0</v>
      </c>
      <c r="E103" s="193">
        <f t="shared" si="12"/>
        <v>0</v>
      </c>
      <c r="F103" s="193">
        <f t="shared" si="13"/>
        <v>0</v>
      </c>
      <c r="G103" s="193">
        <f t="shared" si="14"/>
        <v>0</v>
      </c>
      <c r="H103" s="193">
        <f t="shared" si="15"/>
        <v>0</v>
      </c>
      <c r="I103" s="193">
        <f t="shared" si="16"/>
        <v>0</v>
      </c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  <c r="AW103" s="192"/>
      <c r="AX103" s="192"/>
      <c r="AY103" s="192"/>
      <c r="AZ103" s="192"/>
      <c r="BA103" s="192"/>
      <c r="BB103" s="192"/>
      <c r="BC103" s="192"/>
      <c r="BD103" s="192"/>
      <c r="BE103" s="192"/>
      <c r="BF103" s="192"/>
      <c r="BG103" s="192"/>
      <c r="BH103" s="355"/>
      <c r="BJ103" s="38">
        <f>Раздел2!D104</f>
        <v>0</v>
      </c>
    </row>
    <row r="104" spans="1:62" ht="15.75" customHeight="1" x14ac:dyDescent="0.25">
      <c r="A104" s="355"/>
      <c r="B104" s="127" t="s">
        <v>307</v>
      </c>
      <c r="C104" s="64" t="s">
        <v>599</v>
      </c>
      <c r="D104" s="193">
        <f>Раздел2!F105</f>
        <v>0</v>
      </c>
      <c r="E104" s="193">
        <f t="shared" si="12"/>
        <v>0</v>
      </c>
      <c r="F104" s="193">
        <f t="shared" si="13"/>
        <v>0</v>
      </c>
      <c r="G104" s="193">
        <f t="shared" si="14"/>
        <v>0</v>
      </c>
      <c r="H104" s="193">
        <f t="shared" si="15"/>
        <v>0</v>
      </c>
      <c r="I104" s="193">
        <f t="shared" si="16"/>
        <v>0</v>
      </c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192"/>
      <c r="BD104" s="192"/>
      <c r="BE104" s="192"/>
      <c r="BF104" s="192"/>
      <c r="BG104" s="192"/>
      <c r="BH104" s="355"/>
      <c r="BJ104" s="38">
        <f>Раздел2!D105</f>
        <v>0</v>
      </c>
    </row>
    <row r="105" spans="1:62" ht="15.75" customHeight="1" x14ac:dyDescent="0.25">
      <c r="A105" s="355"/>
      <c r="B105" s="126" t="s">
        <v>42</v>
      </c>
      <c r="C105" s="64" t="s">
        <v>600</v>
      </c>
      <c r="D105" s="193">
        <f>Раздел2!F106</f>
        <v>0</v>
      </c>
      <c r="E105" s="193">
        <f t="shared" si="12"/>
        <v>0</v>
      </c>
      <c r="F105" s="193">
        <f t="shared" si="13"/>
        <v>0</v>
      </c>
      <c r="G105" s="193">
        <f t="shared" si="14"/>
        <v>0</v>
      </c>
      <c r="H105" s="193">
        <f t="shared" si="15"/>
        <v>0</v>
      </c>
      <c r="I105" s="193">
        <f t="shared" si="16"/>
        <v>0</v>
      </c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  <c r="AR105" s="192"/>
      <c r="AS105" s="192"/>
      <c r="AT105" s="192"/>
      <c r="AU105" s="192"/>
      <c r="AV105" s="192"/>
      <c r="AW105" s="192"/>
      <c r="AX105" s="192"/>
      <c r="AY105" s="192"/>
      <c r="AZ105" s="192"/>
      <c r="BA105" s="192"/>
      <c r="BB105" s="192"/>
      <c r="BC105" s="192"/>
      <c r="BD105" s="192"/>
      <c r="BE105" s="192"/>
      <c r="BF105" s="192"/>
      <c r="BG105" s="192"/>
      <c r="BH105" s="355"/>
      <c r="BJ105" s="38">
        <f>Раздел2!D106</f>
        <v>0</v>
      </c>
    </row>
    <row r="106" spans="1:62" ht="15.75" customHeight="1" x14ac:dyDescent="0.25">
      <c r="A106" s="355"/>
      <c r="B106" s="126" t="s">
        <v>43</v>
      </c>
      <c r="C106" s="64" t="s">
        <v>601</v>
      </c>
      <c r="D106" s="193">
        <f>Раздел2!F107</f>
        <v>0</v>
      </c>
      <c r="E106" s="193">
        <f t="shared" si="12"/>
        <v>0</v>
      </c>
      <c r="F106" s="193">
        <f t="shared" si="13"/>
        <v>0</v>
      </c>
      <c r="G106" s="193">
        <f t="shared" si="14"/>
        <v>0</v>
      </c>
      <c r="H106" s="193">
        <f t="shared" si="15"/>
        <v>0</v>
      </c>
      <c r="I106" s="193">
        <f t="shared" si="16"/>
        <v>0</v>
      </c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355"/>
      <c r="BJ106" s="38">
        <f>Раздел2!D107</f>
        <v>0</v>
      </c>
    </row>
    <row r="107" spans="1:62" ht="15.75" customHeight="1" x14ac:dyDescent="0.25">
      <c r="A107" s="355"/>
      <c r="B107" s="126" t="s">
        <v>260</v>
      </c>
      <c r="C107" s="64" t="s">
        <v>602</v>
      </c>
      <c r="D107" s="193">
        <f>Раздел2!F108</f>
        <v>0</v>
      </c>
      <c r="E107" s="193">
        <f t="shared" si="12"/>
        <v>0</v>
      </c>
      <c r="F107" s="193">
        <f t="shared" si="13"/>
        <v>0</v>
      </c>
      <c r="G107" s="193">
        <f t="shared" si="14"/>
        <v>0</v>
      </c>
      <c r="H107" s="193">
        <f t="shared" si="15"/>
        <v>0</v>
      </c>
      <c r="I107" s="193">
        <f t="shared" si="16"/>
        <v>0</v>
      </c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  <c r="AR107" s="192"/>
      <c r="AS107" s="192"/>
      <c r="AT107" s="192"/>
      <c r="AU107" s="192"/>
      <c r="AV107" s="192"/>
      <c r="AW107" s="192"/>
      <c r="AX107" s="192"/>
      <c r="AY107" s="192"/>
      <c r="AZ107" s="192"/>
      <c r="BA107" s="192"/>
      <c r="BB107" s="192"/>
      <c r="BC107" s="192"/>
      <c r="BD107" s="192"/>
      <c r="BE107" s="192"/>
      <c r="BF107" s="192"/>
      <c r="BG107" s="192"/>
      <c r="BH107" s="355"/>
      <c r="BJ107" s="38">
        <f>Раздел2!D108</f>
        <v>0</v>
      </c>
    </row>
    <row r="108" spans="1:62" ht="20.25" customHeight="1" x14ac:dyDescent="0.25">
      <c r="A108" s="355"/>
      <c r="B108" s="145" t="s">
        <v>485</v>
      </c>
      <c r="C108" s="64" t="s">
        <v>603</v>
      </c>
      <c r="D108" s="193">
        <f>Раздел2!F109</f>
        <v>0</v>
      </c>
      <c r="E108" s="193">
        <f t="shared" si="12"/>
        <v>0</v>
      </c>
      <c r="F108" s="193">
        <f t="shared" si="13"/>
        <v>0</v>
      </c>
      <c r="G108" s="193">
        <f t="shared" si="14"/>
        <v>0</v>
      </c>
      <c r="H108" s="193">
        <f t="shared" si="15"/>
        <v>0</v>
      </c>
      <c r="I108" s="193">
        <f t="shared" si="16"/>
        <v>0</v>
      </c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  <c r="AR108" s="192"/>
      <c r="AS108" s="192"/>
      <c r="AT108" s="192"/>
      <c r="AU108" s="192"/>
      <c r="AV108" s="192"/>
      <c r="AW108" s="192"/>
      <c r="AX108" s="192"/>
      <c r="AY108" s="192"/>
      <c r="AZ108" s="192"/>
      <c r="BA108" s="192"/>
      <c r="BB108" s="192"/>
      <c r="BC108" s="192"/>
      <c r="BD108" s="192"/>
      <c r="BE108" s="192"/>
      <c r="BF108" s="192"/>
      <c r="BG108" s="192"/>
      <c r="BH108" s="355"/>
      <c r="BJ108" s="38">
        <f>Раздел2!D109</f>
        <v>0</v>
      </c>
    </row>
    <row r="109" spans="1:62" ht="15.95" customHeight="1" x14ac:dyDescent="0.25">
      <c r="A109" s="355"/>
      <c r="B109" s="126" t="s">
        <v>486</v>
      </c>
      <c r="C109" s="64" t="s">
        <v>604</v>
      </c>
      <c r="D109" s="193">
        <f>Раздел2!F110</f>
        <v>0</v>
      </c>
      <c r="E109" s="193">
        <f t="shared" si="12"/>
        <v>0</v>
      </c>
      <c r="F109" s="193">
        <f t="shared" si="13"/>
        <v>0</v>
      </c>
      <c r="G109" s="193">
        <f t="shared" si="14"/>
        <v>0</v>
      </c>
      <c r="H109" s="193">
        <f t="shared" si="15"/>
        <v>0</v>
      </c>
      <c r="I109" s="193">
        <f t="shared" si="16"/>
        <v>0</v>
      </c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  <c r="AR109" s="192"/>
      <c r="AS109" s="192"/>
      <c r="AT109" s="192"/>
      <c r="AU109" s="192"/>
      <c r="AV109" s="192"/>
      <c r="AW109" s="192"/>
      <c r="AX109" s="192"/>
      <c r="AY109" s="192"/>
      <c r="AZ109" s="192"/>
      <c r="BA109" s="192"/>
      <c r="BB109" s="192"/>
      <c r="BC109" s="192"/>
      <c r="BD109" s="192"/>
      <c r="BE109" s="192"/>
      <c r="BF109" s="192"/>
      <c r="BG109" s="192"/>
      <c r="BH109" s="355"/>
      <c r="BJ109" s="38">
        <f>Раздел2!D110</f>
        <v>0</v>
      </c>
    </row>
    <row r="110" spans="1:62" ht="15.75" customHeight="1" x14ac:dyDescent="0.25">
      <c r="A110" s="355"/>
      <c r="B110" s="126" t="s">
        <v>487</v>
      </c>
      <c r="C110" s="64" t="s">
        <v>605</v>
      </c>
      <c r="D110" s="193">
        <f>Раздел2!F111</f>
        <v>0</v>
      </c>
      <c r="E110" s="193">
        <f t="shared" si="12"/>
        <v>0</v>
      </c>
      <c r="F110" s="193">
        <f t="shared" si="13"/>
        <v>0</v>
      </c>
      <c r="G110" s="193">
        <f t="shared" si="14"/>
        <v>0</v>
      </c>
      <c r="H110" s="193">
        <f t="shared" si="15"/>
        <v>0</v>
      </c>
      <c r="I110" s="193">
        <f t="shared" si="16"/>
        <v>0</v>
      </c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  <c r="AR110" s="192"/>
      <c r="AS110" s="192"/>
      <c r="AT110" s="192"/>
      <c r="AU110" s="192"/>
      <c r="AV110" s="192"/>
      <c r="AW110" s="192"/>
      <c r="AX110" s="192"/>
      <c r="AY110" s="192"/>
      <c r="AZ110" s="192"/>
      <c r="BA110" s="192"/>
      <c r="BB110" s="192"/>
      <c r="BC110" s="192"/>
      <c r="BD110" s="192"/>
      <c r="BE110" s="192"/>
      <c r="BF110" s="192"/>
      <c r="BG110" s="192"/>
      <c r="BH110" s="355"/>
      <c r="BJ110" s="38">
        <f>Раздел2!D111</f>
        <v>0</v>
      </c>
    </row>
    <row r="111" spans="1:62" ht="15.75" customHeight="1" x14ac:dyDescent="0.25">
      <c r="A111" s="355"/>
      <c r="B111" s="126" t="s">
        <v>261</v>
      </c>
      <c r="C111" s="64" t="s">
        <v>606</v>
      </c>
      <c r="D111" s="193">
        <f>Раздел2!F112</f>
        <v>0</v>
      </c>
      <c r="E111" s="193">
        <f t="shared" si="12"/>
        <v>0</v>
      </c>
      <c r="F111" s="193">
        <f t="shared" si="13"/>
        <v>0</v>
      </c>
      <c r="G111" s="193">
        <f t="shared" si="14"/>
        <v>0</v>
      </c>
      <c r="H111" s="193">
        <f t="shared" si="15"/>
        <v>0</v>
      </c>
      <c r="I111" s="193">
        <f t="shared" si="16"/>
        <v>0</v>
      </c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  <c r="AR111" s="192"/>
      <c r="AS111" s="192"/>
      <c r="AT111" s="192"/>
      <c r="AU111" s="192"/>
      <c r="AV111" s="192"/>
      <c r="AW111" s="192"/>
      <c r="AX111" s="192"/>
      <c r="AY111" s="192"/>
      <c r="AZ111" s="192"/>
      <c r="BA111" s="192"/>
      <c r="BB111" s="192"/>
      <c r="BC111" s="192"/>
      <c r="BD111" s="192"/>
      <c r="BE111" s="192"/>
      <c r="BF111" s="192"/>
      <c r="BG111" s="192"/>
      <c r="BH111" s="355"/>
      <c r="BJ111" s="38">
        <f>Раздел2!D112</f>
        <v>0</v>
      </c>
    </row>
    <row r="112" spans="1:62" ht="15.75" customHeight="1" x14ac:dyDescent="0.25">
      <c r="A112" s="355"/>
      <c r="B112" s="126" t="s">
        <v>262</v>
      </c>
      <c r="C112" s="64" t="s">
        <v>607</v>
      </c>
      <c r="D112" s="193">
        <f>Раздел2!F113</f>
        <v>0</v>
      </c>
      <c r="E112" s="193">
        <f t="shared" si="12"/>
        <v>0</v>
      </c>
      <c r="F112" s="193">
        <f t="shared" si="13"/>
        <v>0</v>
      </c>
      <c r="G112" s="193">
        <f t="shared" si="14"/>
        <v>0</v>
      </c>
      <c r="H112" s="193">
        <f t="shared" si="15"/>
        <v>0</v>
      </c>
      <c r="I112" s="193">
        <f t="shared" si="16"/>
        <v>0</v>
      </c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2"/>
      <c r="AY112" s="192"/>
      <c r="AZ112" s="192"/>
      <c r="BA112" s="192"/>
      <c r="BB112" s="192"/>
      <c r="BC112" s="192"/>
      <c r="BD112" s="192"/>
      <c r="BE112" s="192"/>
      <c r="BF112" s="192"/>
      <c r="BG112" s="192"/>
      <c r="BH112" s="355"/>
      <c r="BJ112" s="38">
        <f>Раздел2!D113</f>
        <v>0</v>
      </c>
    </row>
    <row r="113" spans="1:62" ht="15.75" customHeight="1" x14ac:dyDescent="0.25">
      <c r="A113" s="355"/>
      <c r="B113" s="126" t="s">
        <v>44</v>
      </c>
      <c r="C113" s="64" t="s">
        <v>608</v>
      </c>
      <c r="D113" s="193">
        <f>Раздел2!F114</f>
        <v>0</v>
      </c>
      <c r="E113" s="193">
        <f t="shared" si="12"/>
        <v>0</v>
      </c>
      <c r="F113" s="193">
        <f t="shared" si="13"/>
        <v>0</v>
      </c>
      <c r="G113" s="193">
        <f t="shared" si="14"/>
        <v>0</v>
      </c>
      <c r="H113" s="193">
        <f t="shared" si="15"/>
        <v>0</v>
      </c>
      <c r="I113" s="193">
        <f t="shared" si="16"/>
        <v>0</v>
      </c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192"/>
      <c r="AK113" s="192"/>
      <c r="AL113" s="192"/>
      <c r="AM113" s="192"/>
      <c r="AN113" s="192"/>
      <c r="AO113" s="192"/>
      <c r="AP113" s="192"/>
      <c r="AQ113" s="192"/>
      <c r="AR113" s="192"/>
      <c r="AS113" s="192"/>
      <c r="AT113" s="192"/>
      <c r="AU113" s="192"/>
      <c r="AV113" s="192"/>
      <c r="AW113" s="192"/>
      <c r="AX113" s="192"/>
      <c r="AY113" s="192"/>
      <c r="AZ113" s="192"/>
      <c r="BA113" s="192"/>
      <c r="BB113" s="192"/>
      <c r="BC113" s="192"/>
      <c r="BD113" s="192"/>
      <c r="BE113" s="192"/>
      <c r="BF113" s="192"/>
      <c r="BG113" s="192"/>
      <c r="BH113" s="355"/>
      <c r="BJ113" s="38">
        <f>Раздел2!D114</f>
        <v>0</v>
      </c>
    </row>
    <row r="114" spans="1:62" ht="15.75" customHeight="1" x14ac:dyDescent="0.25">
      <c r="A114" s="355"/>
      <c r="B114" s="126" t="s">
        <v>263</v>
      </c>
      <c r="C114" s="64" t="s">
        <v>609</v>
      </c>
      <c r="D114" s="193">
        <f>Раздел2!F115</f>
        <v>0</v>
      </c>
      <c r="E114" s="193">
        <f t="shared" si="12"/>
        <v>0</v>
      </c>
      <c r="F114" s="193">
        <f t="shared" si="13"/>
        <v>0</v>
      </c>
      <c r="G114" s="193">
        <f t="shared" si="14"/>
        <v>0</v>
      </c>
      <c r="H114" s="193">
        <f t="shared" si="15"/>
        <v>0</v>
      </c>
      <c r="I114" s="193">
        <f t="shared" si="16"/>
        <v>0</v>
      </c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192"/>
      <c r="AK114" s="192"/>
      <c r="AL114" s="192"/>
      <c r="AM114" s="192"/>
      <c r="AN114" s="192"/>
      <c r="AO114" s="192"/>
      <c r="AP114" s="192"/>
      <c r="AQ114" s="192"/>
      <c r="AR114" s="192"/>
      <c r="AS114" s="192"/>
      <c r="AT114" s="192"/>
      <c r="AU114" s="192"/>
      <c r="AV114" s="192"/>
      <c r="AW114" s="192"/>
      <c r="AX114" s="192"/>
      <c r="AY114" s="192"/>
      <c r="AZ114" s="192"/>
      <c r="BA114" s="192"/>
      <c r="BB114" s="192"/>
      <c r="BC114" s="192"/>
      <c r="BD114" s="192"/>
      <c r="BE114" s="192"/>
      <c r="BF114" s="192"/>
      <c r="BG114" s="192"/>
      <c r="BH114" s="355"/>
      <c r="BJ114" s="38">
        <f>Раздел2!D115</f>
        <v>0</v>
      </c>
    </row>
    <row r="115" spans="1:62" ht="15.75" customHeight="1" x14ac:dyDescent="0.25">
      <c r="A115" s="355"/>
      <c r="B115" s="126" t="s">
        <v>45</v>
      </c>
      <c r="C115" s="64" t="s">
        <v>610</v>
      </c>
      <c r="D115" s="193">
        <f>Раздел2!F116</f>
        <v>0</v>
      </c>
      <c r="E115" s="193">
        <f t="shared" si="12"/>
        <v>0</v>
      </c>
      <c r="F115" s="193">
        <f t="shared" si="13"/>
        <v>0</v>
      </c>
      <c r="G115" s="193">
        <f t="shared" si="14"/>
        <v>0</v>
      </c>
      <c r="H115" s="193">
        <f t="shared" si="15"/>
        <v>0</v>
      </c>
      <c r="I115" s="193">
        <f t="shared" si="16"/>
        <v>0</v>
      </c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192"/>
      <c r="AK115" s="192"/>
      <c r="AL115" s="192"/>
      <c r="AM115" s="192"/>
      <c r="AN115" s="192"/>
      <c r="AO115" s="192"/>
      <c r="AP115" s="192"/>
      <c r="AQ115" s="192"/>
      <c r="AR115" s="192"/>
      <c r="AS115" s="192"/>
      <c r="AT115" s="192"/>
      <c r="AU115" s="192"/>
      <c r="AV115" s="192"/>
      <c r="AW115" s="192"/>
      <c r="AX115" s="192"/>
      <c r="AY115" s="192"/>
      <c r="AZ115" s="192"/>
      <c r="BA115" s="192"/>
      <c r="BB115" s="192"/>
      <c r="BC115" s="192"/>
      <c r="BD115" s="192"/>
      <c r="BE115" s="192"/>
      <c r="BF115" s="192"/>
      <c r="BG115" s="192"/>
      <c r="BH115" s="355"/>
      <c r="BJ115" s="38">
        <f>Раздел2!D116</f>
        <v>0</v>
      </c>
    </row>
    <row r="116" spans="1:62" ht="15.75" customHeight="1" x14ac:dyDescent="0.25">
      <c r="A116" s="355"/>
      <c r="B116" s="126" t="s">
        <v>46</v>
      </c>
      <c r="C116" s="64" t="s">
        <v>611</v>
      </c>
      <c r="D116" s="193">
        <f>Раздел2!F117</f>
        <v>0</v>
      </c>
      <c r="E116" s="193">
        <f t="shared" si="12"/>
        <v>0</v>
      </c>
      <c r="F116" s="193">
        <f t="shared" si="13"/>
        <v>0</v>
      </c>
      <c r="G116" s="193">
        <f t="shared" si="14"/>
        <v>0</v>
      </c>
      <c r="H116" s="193">
        <f t="shared" si="15"/>
        <v>0</v>
      </c>
      <c r="I116" s="193">
        <f t="shared" si="16"/>
        <v>0</v>
      </c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192"/>
      <c r="AK116" s="192"/>
      <c r="AL116" s="192"/>
      <c r="AM116" s="192"/>
      <c r="AN116" s="192"/>
      <c r="AO116" s="192"/>
      <c r="AP116" s="192"/>
      <c r="AQ116" s="192"/>
      <c r="AR116" s="192"/>
      <c r="AS116" s="192"/>
      <c r="AT116" s="192"/>
      <c r="AU116" s="192"/>
      <c r="AV116" s="192"/>
      <c r="AW116" s="192"/>
      <c r="AX116" s="192"/>
      <c r="AY116" s="192"/>
      <c r="AZ116" s="192"/>
      <c r="BA116" s="192"/>
      <c r="BB116" s="192"/>
      <c r="BC116" s="192"/>
      <c r="BD116" s="192"/>
      <c r="BE116" s="192"/>
      <c r="BF116" s="192"/>
      <c r="BG116" s="192"/>
      <c r="BH116" s="355"/>
      <c r="BJ116" s="38">
        <f>Раздел2!D117</f>
        <v>0</v>
      </c>
    </row>
    <row r="117" spans="1:62" ht="15.75" customHeight="1" x14ac:dyDescent="0.25">
      <c r="A117" s="355"/>
      <c r="B117" s="126" t="s">
        <v>264</v>
      </c>
      <c r="C117" s="64" t="s">
        <v>612</v>
      </c>
      <c r="D117" s="193">
        <f>Раздел2!F118</f>
        <v>0</v>
      </c>
      <c r="E117" s="193">
        <f t="shared" si="12"/>
        <v>0</v>
      </c>
      <c r="F117" s="193">
        <f t="shared" si="13"/>
        <v>0</v>
      </c>
      <c r="G117" s="193">
        <f t="shared" si="14"/>
        <v>0</v>
      </c>
      <c r="H117" s="193">
        <f t="shared" si="15"/>
        <v>0</v>
      </c>
      <c r="I117" s="193">
        <f t="shared" si="16"/>
        <v>0</v>
      </c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192"/>
      <c r="AK117" s="192"/>
      <c r="AL117" s="192"/>
      <c r="AM117" s="192"/>
      <c r="AN117" s="192"/>
      <c r="AO117" s="192"/>
      <c r="AP117" s="192"/>
      <c r="AQ117" s="192"/>
      <c r="AR117" s="192"/>
      <c r="AS117" s="192"/>
      <c r="AT117" s="192"/>
      <c r="AU117" s="192"/>
      <c r="AV117" s="192"/>
      <c r="AW117" s="192"/>
      <c r="AX117" s="192"/>
      <c r="AY117" s="192"/>
      <c r="AZ117" s="192"/>
      <c r="BA117" s="192"/>
      <c r="BB117" s="192"/>
      <c r="BC117" s="192"/>
      <c r="BD117" s="192"/>
      <c r="BE117" s="192"/>
      <c r="BF117" s="192"/>
      <c r="BG117" s="192"/>
      <c r="BH117" s="355"/>
      <c r="BJ117" s="38">
        <f>Раздел2!D118</f>
        <v>0</v>
      </c>
    </row>
    <row r="118" spans="1:62" ht="15.75" customHeight="1" x14ac:dyDescent="0.25">
      <c r="A118" s="355"/>
      <c r="B118" s="126" t="s">
        <v>488</v>
      </c>
      <c r="C118" s="64" t="s">
        <v>613</v>
      </c>
      <c r="D118" s="193">
        <f>Раздел2!F119</f>
        <v>0</v>
      </c>
      <c r="E118" s="193">
        <f t="shared" si="12"/>
        <v>0</v>
      </c>
      <c r="F118" s="193">
        <f t="shared" si="13"/>
        <v>0</v>
      </c>
      <c r="G118" s="193">
        <f t="shared" si="14"/>
        <v>0</v>
      </c>
      <c r="H118" s="193">
        <f t="shared" si="15"/>
        <v>0</v>
      </c>
      <c r="I118" s="193">
        <f t="shared" si="16"/>
        <v>0</v>
      </c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192"/>
      <c r="AK118" s="192"/>
      <c r="AL118" s="192"/>
      <c r="AM118" s="192"/>
      <c r="AN118" s="192"/>
      <c r="AO118" s="192"/>
      <c r="AP118" s="192"/>
      <c r="AQ118" s="192"/>
      <c r="AR118" s="192"/>
      <c r="AS118" s="192"/>
      <c r="AT118" s="192"/>
      <c r="AU118" s="192"/>
      <c r="AV118" s="192"/>
      <c r="AW118" s="192"/>
      <c r="AX118" s="192"/>
      <c r="AY118" s="192"/>
      <c r="AZ118" s="192"/>
      <c r="BA118" s="192"/>
      <c r="BB118" s="192"/>
      <c r="BC118" s="192"/>
      <c r="BD118" s="192"/>
      <c r="BE118" s="192"/>
      <c r="BF118" s="192"/>
      <c r="BG118" s="192"/>
      <c r="BH118" s="355"/>
      <c r="BJ118" s="38">
        <f>Раздел2!D119</f>
        <v>0</v>
      </c>
    </row>
    <row r="119" spans="1:62" ht="15.75" customHeight="1" x14ac:dyDescent="0.25">
      <c r="A119" s="355"/>
      <c r="B119" s="126" t="s">
        <v>388</v>
      </c>
      <c r="C119" s="64" t="s">
        <v>614</v>
      </c>
      <c r="D119" s="193">
        <f>Раздел2!F120</f>
        <v>0</v>
      </c>
      <c r="E119" s="193">
        <f t="shared" si="12"/>
        <v>0</v>
      </c>
      <c r="F119" s="193">
        <f t="shared" si="13"/>
        <v>0</v>
      </c>
      <c r="G119" s="193">
        <f t="shared" si="14"/>
        <v>0</v>
      </c>
      <c r="H119" s="193">
        <f t="shared" si="15"/>
        <v>0</v>
      </c>
      <c r="I119" s="193">
        <f t="shared" si="16"/>
        <v>0</v>
      </c>
      <c r="J119" s="193">
        <f>SUM(J120:J121)</f>
        <v>0</v>
      </c>
      <c r="K119" s="193">
        <f t="shared" ref="K119:BG119" si="20">SUM(K120:K121)</f>
        <v>0</v>
      </c>
      <c r="L119" s="193">
        <f t="shared" si="20"/>
        <v>0</v>
      </c>
      <c r="M119" s="193">
        <f t="shared" si="20"/>
        <v>0</v>
      </c>
      <c r="N119" s="193">
        <f t="shared" si="20"/>
        <v>0</v>
      </c>
      <c r="O119" s="193">
        <f t="shared" si="20"/>
        <v>0</v>
      </c>
      <c r="P119" s="193">
        <f t="shared" si="20"/>
        <v>0</v>
      </c>
      <c r="Q119" s="193">
        <f t="shared" si="20"/>
        <v>0</v>
      </c>
      <c r="R119" s="193">
        <f t="shared" si="20"/>
        <v>0</v>
      </c>
      <c r="S119" s="193">
        <f t="shared" si="20"/>
        <v>0</v>
      </c>
      <c r="T119" s="193">
        <f t="shared" si="20"/>
        <v>0</v>
      </c>
      <c r="U119" s="193">
        <f t="shared" si="20"/>
        <v>0</v>
      </c>
      <c r="V119" s="193">
        <f t="shared" si="20"/>
        <v>0</v>
      </c>
      <c r="W119" s="193">
        <f t="shared" si="20"/>
        <v>0</v>
      </c>
      <c r="X119" s="193">
        <f t="shared" si="20"/>
        <v>0</v>
      </c>
      <c r="Y119" s="193">
        <f t="shared" si="20"/>
        <v>0</v>
      </c>
      <c r="Z119" s="193">
        <f t="shared" si="20"/>
        <v>0</v>
      </c>
      <c r="AA119" s="193">
        <f t="shared" si="20"/>
        <v>0</v>
      </c>
      <c r="AB119" s="193">
        <f t="shared" si="20"/>
        <v>0</v>
      </c>
      <c r="AC119" s="193">
        <f t="shared" si="20"/>
        <v>0</v>
      </c>
      <c r="AD119" s="193">
        <f t="shared" si="20"/>
        <v>0</v>
      </c>
      <c r="AE119" s="193">
        <f t="shared" si="20"/>
        <v>0</v>
      </c>
      <c r="AF119" s="193">
        <f t="shared" si="20"/>
        <v>0</v>
      </c>
      <c r="AG119" s="193">
        <f t="shared" si="20"/>
        <v>0</v>
      </c>
      <c r="AH119" s="193">
        <f t="shared" si="20"/>
        <v>0</v>
      </c>
      <c r="AI119" s="193">
        <f t="shared" si="20"/>
        <v>0</v>
      </c>
      <c r="AJ119" s="193">
        <f t="shared" si="20"/>
        <v>0</v>
      </c>
      <c r="AK119" s="193">
        <f t="shared" si="20"/>
        <v>0</v>
      </c>
      <c r="AL119" s="193">
        <f t="shared" si="20"/>
        <v>0</v>
      </c>
      <c r="AM119" s="193">
        <f t="shared" si="20"/>
        <v>0</v>
      </c>
      <c r="AN119" s="193">
        <f t="shared" si="20"/>
        <v>0</v>
      </c>
      <c r="AO119" s="193">
        <f t="shared" si="20"/>
        <v>0</v>
      </c>
      <c r="AP119" s="193">
        <f t="shared" si="20"/>
        <v>0</v>
      </c>
      <c r="AQ119" s="193">
        <f t="shared" si="20"/>
        <v>0</v>
      </c>
      <c r="AR119" s="193">
        <f t="shared" si="20"/>
        <v>0</v>
      </c>
      <c r="AS119" s="193">
        <f t="shared" si="20"/>
        <v>0</v>
      </c>
      <c r="AT119" s="193">
        <f t="shared" si="20"/>
        <v>0</v>
      </c>
      <c r="AU119" s="193">
        <f t="shared" si="20"/>
        <v>0</v>
      </c>
      <c r="AV119" s="193">
        <f t="shared" si="20"/>
        <v>0</v>
      </c>
      <c r="AW119" s="193">
        <f t="shared" si="20"/>
        <v>0</v>
      </c>
      <c r="AX119" s="193">
        <f t="shared" si="20"/>
        <v>0</v>
      </c>
      <c r="AY119" s="193">
        <f t="shared" si="20"/>
        <v>0</v>
      </c>
      <c r="AZ119" s="193">
        <f t="shared" si="20"/>
        <v>0</v>
      </c>
      <c r="BA119" s="193">
        <f t="shared" si="20"/>
        <v>0</v>
      </c>
      <c r="BB119" s="193">
        <f t="shared" si="20"/>
        <v>0</v>
      </c>
      <c r="BC119" s="193">
        <f t="shared" si="20"/>
        <v>0</v>
      </c>
      <c r="BD119" s="193">
        <f t="shared" si="20"/>
        <v>0</v>
      </c>
      <c r="BE119" s="193">
        <f t="shared" si="20"/>
        <v>0</v>
      </c>
      <c r="BF119" s="193">
        <f t="shared" si="20"/>
        <v>0</v>
      </c>
      <c r="BG119" s="193">
        <f t="shared" si="20"/>
        <v>0</v>
      </c>
      <c r="BH119" s="355"/>
      <c r="BJ119" s="38">
        <f>Раздел2!D120</f>
        <v>0</v>
      </c>
    </row>
    <row r="120" spans="1:62" ht="20.25" customHeight="1" x14ac:dyDescent="0.25">
      <c r="A120" s="355"/>
      <c r="B120" s="127" t="s">
        <v>421</v>
      </c>
      <c r="C120" s="64" t="s">
        <v>615</v>
      </c>
      <c r="D120" s="193">
        <f>Раздел2!F121</f>
        <v>0</v>
      </c>
      <c r="E120" s="193">
        <f t="shared" si="12"/>
        <v>0</v>
      </c>
      <c r="F120" s="193">
        <f t="shared" si="13"/>
        <v>0</v>
      </c>
      <c r="G120" s="193">
        <f t="shared" si="14"/>
        <v>0</v>
      </c>
      <c r="H120" s="193">
        <f t="shared" si="15"/>
        <v>0</v>
      </c>
      <c r="I120" s="193">
        <f t="shared" si="16"/>
        <v>0</v>
      </c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  <c r="AR120" s="192"/>
      <c r="AS120" s="192"/>
      <c r="AT120" s="192"/>
      <c r="AU120" s="192"/>
      <c r="AV120" s="192"/>
      <c r="AW120" s="192"/>
      <c r="AX120" s="192"/>
      <c r="AY120" s="192"/>
      <c r="AZ120" s="192"/>
      <c r="BA120" s="192"/>
      <c r="BB120" s="192"/>
      <c r="BC120" s="192"/>
      <c r="BD120" s="192"/>
      <c r="BE120" s="192"/>
      <c r="BF120" s="192"/>
      <c r="BG120" s="192"/>
      <c r="BH120" s="355"/>
      <c r="BJ120" s="38">
        <f>Раздел2!D121</f>
        <v>0</v>
      </c>
    </row>
    <row r="121" spans="1:62" ht="15.75" customHeight="1" x14ac:dyDescent="0.25">
      <c r="A121" s="355"/>
      <c r="B121" s="127" t="s">
        <v>310</v>
      </c>
      <c r="C121" s="64" t="s">
        <v>616</v>
      </c>
      <c r="D121" s="193">
        <f>Раздел2!F122</f>
        <v>0</v>
      </c>
      <c r="E121" s="193">
        <f t="shared" si="12"/>
        <v>0</v>
      </c>
      <c r="F121" s="193">
        <f t="shared" si="13"/>
        <v>0</v>
      </c>
      <c r="G121" s="193">
        <f t="shared" si="14"/>
        <v>0</v>
      </c>
      <c r="H121" s="193">
        <f t="shared" si="15"/>
        <v>0</v>
      </c>
      <c r="I121" s="193">
        <f t="shared" si="16"/>
        <v>0</v>
      </c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192"/>
      <c r="AK121" s="192"/>
      <c r="AL121" s="192"/>
      <c r="AM121" s="192"/>
      <c r="AN121" s="192"/>
      <c r="AO121" s="192"/>
      <c r="AP121" s="192"/>
      <c r="AQ121" s="192"/>
      <c r="AR121" s="192"/>
      <c r="AS121" s="192"/>
      <c r="AT121" s="192"/>
      <c r="AU121" s="192"/>
      <c r="AV121" s="192"/>
      <c r="AW121" s="192"/>
      <c r="AX121" s="192"/>
      <c r="AY121" s="192"/>
      <c r="AZ121" s="192"/>
      <c r="BA121" s="192"/>
      <c r="BB121" s="192"/>
      <c r="BC121" s="192"/>
      <c r="BD121" s="192"/>
      <c r="BE121" s="192"/>
      <c r="BF121" s="192"/>
      <c r="BG121" s="192"/>
      <c r="BH121" s="355"/>
      <c r="BJ121" s="38">
        <f>Раздел2!D122</f>
        <v>0</v>
      </c>
    </row>
    <row r="122" spans="1:62" ht="15.75" customHeight="1" x14ac:dyDescent="0.25">
      <c r="A122" s="355"/>
      <c r="B122" s="126" t="s">
        <v>265</v>
      </c>
      <c r="C122" s="64" t="s">
        <v>617</v>
      </c>
      <c r="D122" s="193">
        <f>Раздел2!F123</f>
        <v>0</v>
      </c>
      <c r="E122" s="193">
        <f t="shared" si="12"/>
        <v>0</v>
      </c>
      <c r="F122" s="193">
        <f t="shared" si="13"/>
        <v>0</v>
      </c>
      <c r="G122" s="193">
        <f t="shared" si="14"/>
        <v>0</v>
      </c>
      <c r="H122" s="193">
        <f t="shared" si="15"/>
        <v>0</v>
      </c>
      <c r="I122" s="193">
        <f t="shared" si="16"/>
        <v>0</v>
      </c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192"/>
      <c r="AK122" s="192"/>
      <c r="AL122" s="192"/>
      <c r="AM122" s="192"/>
      <c r="AN122" s="192"/>
      <c r="AO122" s="192"/>
      <c r="AP122" s="192"/>
      <c r="AQ122" s="192"/>
      <c r="AR122" s="192"/>
      <c r="AS122" s="192"/>
      <c r="AT122" s="192"/>
      <c r="AU122" s="192"/>
      <c r="AV122" s="192"/>
      <c r="AW122" s="192"/>
      <c r="AX122" s="192"/>
      <c r="AY122" s="192"/>
      <c r="AZ122" s="192"/>
      <c r="BA122" s="192"/>
      <c r="BB122" s="192"/>
      <c r="BC122" s="192"/>
      <c r="BD122" s="192"/>
      <c r="BE122" s="192"/>
      <c r="BF122" s="192"/>
      <c r="BG122" s="192"/>
      <c r="BH122" s="355"/>
      <c r="BJ122" s="38">
        <f>Раздел2!D123</f>
        <v>0</v>
      </c>
    </row>
    <row r="123" spans="1:62" ht="15.75" customHeight="1" x14ac:dyDescent="0.25">
      <c r="A123" s="355"/>
      <c r="B123" s="126" t="s">
        <v>47</v>
      </c>
      <c r="C123" s="64" t="s">
        <v>618</v>
      </c>
      <c r="D123" s="193">
        <f>Раздел2!F124</f>
        <v>0</v>
      </c>
      <c r="E123" s="193">
        <f t="shared" si="12"/>
        <v>0</v>
      </c>
      <c r="F123" s="193">
        <f t="shared" si="13"/>
        <v>0</v>
      </c>
      <c r="G123" s="193">
        <f t="shared" si="14"/>
        <v>0</v>
      </c>
      <c r="H123" s="193">
        <f t="shared" si="15"/>
        <v>0</v>
      </c>
      <c r="I123" s="193">
        <f t="shared" si="16"/>
        <v>0</v>
      </c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192"/>
      <c r="AK123" s="192"/>
      <c r="AL123" s="192"/>
      <c r="AM123" s="192"/>
      <c r="AN123" s="192"/>
      <c r="AO123" s="192"/>
      <c r="AP123" s="192"/>
      <c r="AQ123" s="192"/>
      <c r="AR123" s="192"/>
      <c r="AS123" s="192"/>
      <c r="AT123" s="192"/>
      <c r="AU123" s="192"/>
      <c r="AV123" s="192"/>
      <c r="AW123" s="192"/>
      <c r="AX123" s="192"/>
      <c r="AY123" s="192"/>
      <c r="AZ123" s="192"/>
      <c r="BA123" s="192"/>
      <c r="BB123" s="192"/>
      <c r="BC123" s="192"/>
      <c r="BD123" s="192"/>
      <c r="BE123" s="192"/>
      <c r="BF123" s="192"/>
      <c r="BG123" s="192"/>
      <c r="BH123" s="355"/>
      <c r="BJ123" s="38">
        <f>Раздел2!D124</f>
        <v>0</v>
      </c>
    </row>
    <row r="124" spans="1:62" ht="15.75" customHeight="1" x14ac:dyDescent="0.25">
      <c r="B124" s="126" t="s">
        <v>769</v>
      </c>
      <c r="C124" s="64" t="s">
        <v>619</v>
      </c>
      <c r="D124" s="193">
        <f>Раздел2!F125</f>
        <v>0</v>
      </c>
      <c r="E124" s="193">
        <f t="shared" si="12"/>
        <v>0</v>
      </c>
      <c r="F124" s="193">
        <f t="shared" si="13"/>
        <v>0</v>
      </c>
      <c r="G124" s="193">
        <f t="shared" si="14"/>
        <v>0</v>
      </c>
      <c r="H124" s="193">
        <f t="shared" si="15"/>
        <v>0</v>
      </c>
      <c r="I124" s="193">
        <f t="shared" si="16"/>
        <v>0</v>
      </c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192"/>
      <c r="AK124" s="192"/>
      <c r="AL124" s="192"/>
      <c r="AM124" s="192"/>
      <c r="AN124" s="192"/>
      <c r="AO124" s="192"/>
      <c r="AP124" s="192"/>
      <c r="AQ124" s="192"/>
      <c r="AR124" s="192"/>
      <c r="AS124" s="192"/>
      <c r="AT124" s="192"/>
      <c r="AU124" s="192"/>
      <c r="AV124" s="192"/>
      <c r="AW124" s="192"/>
      <c r="AX124" s="192"/>
      <c r="AY124" s="192"/>
      <c r="AZ124" s="192"/>
      <c r="BA124" s="192"/>
      <c r="BB124" s="192"/>
      <c r="BC124" s="192"/>
      <c r="BD124" s="192"/>
      <c r="BE124" s="192"/>
      <c r="BF124" s="192"/>
      <c r="BG124" s="192"/>
      <c r="BJ124" s="38">
        <f>Раздел2!D125</f>
        <v>0</v>
      </c>
    </row>
    <row r="125" spans="1:62" ht="15.75" customHeight="1" x14ac:dyDescent="0.25">
      <c r="B125" s="126" t="s">
        <v>48</v>
      </c>
      <c r="C125" s="64" t="s">
        <v>620</v>
      </c>
      <c r="D125" s="193">
        <f>Раздел2!F126</f>
        <v>0</v>
      </c>
      <c r="E125" s="193">
        <f t="shared" si="12"/>
        <v>0</v>
      </c>
      <c r="F125" s="193">
        <f t="shared" si="13"/>
        <v>0</v>
      </c>
      <c r="G125" s="193">
        <f t="shared" si="14"/>
        <v>0</v>
      </c>
      <c r="H125" s="193">
        <f t="shared" si="15"/>
        <v>0</v>
      </c>
      <c r="I125" s="193">
        <f t="shared" si="16"/>
        <v>0</v>
      </c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192"/>
      <c r="AK125" s="192"/>
      <c r="AL125" s="192"/>
      <c r="AM125" s="192"/>
      <c r="AN125" s="192"/>
      <c r="AO125" s="192"/>
      <c r="AP125" s="192"/>
      <c r="AQ125" s="192"/>
      <c r="AR125" s="192"/>
      <c r="AS125" s="192"/>
      <c r="AT125" s="192"/>
      <c r="AU125" s="192"/>
      <c r="AV125" s="192"/>
      <c r="AW125" s="192"/>
      <c r="AX125" s="192"/>
      <c r="AY125" s="192"/>
      <c r="AZ125" s="192"/>
      <c r="BA125" s="192"/>
      <c r="BB125" s="192"/>
      <c r="BC125" s="192"/>
      <c r="BD125" s="192"/>
      <c r="BE125" s="192"/>
      <c r="BF125" s="192"/>
      <c r="BG125" s="192"/>
      <c r="BJ125" s="38">
        <f>Раздел2!D126</f>
        <v>0</v>
      </c>
    </row>
    <row r="126" spans="1:62" ht="15.75" customHeight="1" x14ac:dyDescent="0.25">
      <c r="B126" s="126" t="s">
        <v>266</v>
      </c>
      <c r="C126" s="64" t="s">
        <v>621</v>
      </c>
      <c r="D126" s="193">
        <f>Раздел2!F127</f>
        <v>0</v>
      </c>
      <c r="E126" s="193">
        <f t="shared" si="12"/>
        <v>0</v>
      </c>
      <c r="F126" s="193">
        <f t="shared" si="13"/>
        <v>0</v>
      </c>
      <c r="G126" s="193">
        <f t="shared" si="14"/>
        <v>0</v>
      </c>
      <c r="H126" s="193">
        <f t="shared" si="15"/>
        <v>0</v>
      </c>
      <c r="I126" s="193">
        <f t="shared" si="16"/>
        <v>0</v>
      </c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192"/>
      <c r="AN126" s="192"/>
      <c r="AO126" s="192"/>
      <c r="AP126" s="192"/>
      <c r="AQ126" s="192"/>
      <c r="AR126" s="192"/>
      <c r="AS126" s="192"/>
      <c r="AT126" s="192"/>
      <c r="AU126" s="192"/>
      <c r="AV126" s="192"/>
      <c r="AW126" s="192"/>
      <c r="AX126" s="192"/>
      <c r="AY126" s="192"/>
      <c r="AZ126" s="192"/>
      <c r="BA126" s="192"/>
      <c r="BB126" s="192"/>
      <c r="BC126" s="192"/>
      <c r="BD126" s="192"/>
      <c r="BE126" s="192"/>
      <c r="BF126" s="192"/>
      <c r="BG126" s="192"/>
      <c r="BJ126" s="38">
        <f>Раздел2!D127</f>
        <v>0</v>
      </c>
    </row>
    <row r="127" spans="1:62" ht="15.75" customHeight="1" x14ac:dyDescent="0.25">
      <c r="B127" s="126" t="s">
        <v>389</v>
      </c>
      <c r="C127" s="64" t="s">
        <v>622</v>
      </c>
      <c r="D127" s="193">
        <f>Раздел2!F128</f>
        <v>0</v>
      </c>
      <c r="E127" s="193">
        <f t="shared" si="12"/>
        <v>0</v>
      </c>
      <c r="F127" s="193">
        <f t="shared" si="13"/>
        <v>0</v>
      </c>
      <c r="G127" s="193">
        <f t="shared" si="14"/>
        <v>0</v>
      </c>
      <c r="H127" s="193">
        <f t="shared" si="15"/>
        <v>0</v>
      </c>
      <c r="I127" s="193">
        <f t="shared" si="16"/>
        <v>0</v>
      </c>
      <c r="J127" s="193">
        <f>SUM(J128:J129)</f>
        <v>0</v>
      </c>
      <c r="K127" s="193">
        <f t="shared" ref="K127:BG127" si="21">SUM(K128:K129)</f>
        <v>0</v>
      </c>
      <c r="L127" s="193">
        <f t="shared" si="21"/>
        <v>0</v>
      </c>
      <c r="M127" s="193">
        <f t="shared" si="21"/>
        <v>0</v>
      </c>
      <c r="N127" s="193">
        <f t="shared" si="21"/>
        <v>0</v>
      </c>
      <c r="O127" s="193">
        <f t="shared" si="21"/>
        <v>0</v>
      </c>
      <c r="P127" s="193">
        <f t="shared" si="21"/>
        <v>0</v>
      </c>
      <c r="Q127" s="193">
        <f t="shared" si="21"/>
        <v>0</v>
      </c>
      <c r="R127" s="193">
        <f t="shared" si="21"/>
        <v>0</v>
      </c>
      <c r="S127" s="193">
        <f t="shared" si="21"/>
        <v>0</v>
      </c>
      <c r="T127" s="193">
        <f t="shared" si="21"/>
        <v>0</v>
      </c>
      <c r="U127" s="193">
        <f t="shared" si="21"/>
        <v>0</v>
      </c>
      <c r="V127" s="193">
        <f t="shared" si="21"/>
        <v>0</v>
      </c>
      <c r="W127" s="193">
        <f t="shared" si="21"/>
        <v>0</v>
      </c>
      <c r="X127" s="193">
        <f t="shared" si="21"/>
        <v>0</v>
      </c>
      <c r="Y127" s="193">
        <f t="shared" si="21"/>
        <v>0</v>
      </c>
      <c r="Z127" s="193">
        <f t="shared" si="21"/>
        <v>0</v>
      </c>
      <c r="AA127" s="193">
        <f t="shared" si="21"/>
        <v>0</v>
      </c>
      <c r="AB127" s="193">
        <f t="shared" si="21"/>
        <v>0</v>
      </c>
      <c r="AC127" s="193">
        <f t="shared" si="21"/>
        <v>0</v>
      </c>
      <c r="AD127" s="193">
        <f t="shared" si="21"/>
        <v>0</v>
      </c>
      <c r="AE127" s="193">
        <f t="shared" si="21"/>
        <v>0</v>
      </c>
      <c r="AF127" s="193">
        <f t="shared" si="21"/>
        <v>0</v>
      </c>
      <c r="AG127" s="193">
        <f t="shared" si="21"/>
        <v>0</v>
      </c>
      <c r="AH127" s="193">
        <f t="shared" si="21"/>
        <v>0</v>
      </c>
      <c r="AI127" s="193">
        <f t="shared" si="21"/>
        <v>0</v>
      </c>
      <c r="AJ127" s="193">
        <f t="shared" si="21"/>
        <v>0</v>
      </c>
      <c r="AK127" s="193">
        <f t="shared" si="21"/>
        <v>0</v>
      </c>
      <c r="AL127" s="193">
        <f t="shared" si="21"/>
        <v>0</v>
      </c>
      <c r="AM127" s="193">
        <f t="shared" si="21"/>
        <v>0</v>
      </c>
      <c r="AN127" s="193">
        <f t="shared" si="21"/>
        <v>0</v>
      </c>
      <c r="AO127" s="193">
        <f t="shared" si="21"/>
        <v>0</v>
      </c>
      <c r="AP127" s="193">
        <f t="shared" si="21"/>
        <v>0</v>
      </c>
      <c r="AQ127" s="193">
        <f t="shared" si="21"/>
        <v>0</v>
      </c>
      <c r="AR127" s="193">
        <f t="shared" si="21"/>
        <v>0</v>
      </c>
      <c r="AS127" s="193">
        <f t="shared" si="21"/>
        <v>0</v>
      </c>
      <c r="AT127" s="193">
        <f t="shared" si="21"/>
        <v>0</v>
      </c>
      <c r="AU127" s="193">
        <f t="shared" si="21"/>
        <v>0</v>
      </c>
      <c r="AV127" s="193">
        <f t="shared" si="21"/>
        <v>0</v>
      </c>
      <c r="AW127" s="193">
        <f t="shared" si="21"/>
        <v>0</v>
      </c>
      <c r="AX127" s="193">
        <f t="shared" si="21"/>
        <v>0</v>
      </c>
      <c r="AY127" s="193">
        <f t="shared" si="21"/>
        <v>0</v>
      </c>
      <c r="AZ127" s="193">
        <f t="shared" si="21"/>
        <v>0</v>
      </c>
      <c r="BA127" s="193">
        <f t="shared" si="21"/>
        <v>0</v>
      </c>
      <c r="BB127" s="193">
        <f t="shared" si="21"/>
        <v>0</v>
      </c>
      <c r="BC127" s="193">
        <f t="shared" si="21"/>
        <v>0</v>
      </c>
      <c r="BD127" s="193">
        <f t="shared" si="21"/>
        <v>0</v>
      </c>
      <c r="BE127" s="193">
        <f t="shared" si="21"/>
        <v>0</v>
      </c>
      <c r="BF127" s="193">
        <f t="shared" si="21"/>
        <v>0</v>
      </c>
      <c r="BG127" s="193">
        <f t="shared" si="21"/>
        <v>0</v>
      </c>
      <c r="BJ127" s="38">
        <f>Раздел2!D128</f>
        <v>0</v>
      </c>
    </row>
    <row r="128" spans="1:62" ht="20.25" customHeight="1" x14ac:dyDescent="0.25">
      <c r="B128" s="127" t="s">
        <v>422</v>
      </c>
      <c r="C128" s="64" t="s">
        <v>623</v>
      </c>
      <c r="D128" s="193">
        <f>Раздел2!F129</f>
        <v>0</v>
      </c>
      <c r="E128" s="193">
        <f t="shared" si="12"/>
        <v>0</v>
      </c>
      <c r="F128" s="193">
        <f t="shared" si="13"/>
        <v>0</v>
      </c>
      <c r="G128" s="193">
        <f t="shared" si="14"/>
        <v>0</v>
      </c>
      <c r="H128" s="193">
        <f t="shared" si="15"/>
        <v>0</v>
      </c>
      <c r="I128" s="193">
        <f t="shared" si="16"/>
        <v>0</v>
      </c>
      <c r="J128" s="192"/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  <c r="AR128" s="192"/>
      <c r="AS128" s="192"/>
      <c r="AT128" s="192"/>
      <c r="AU128" s="192"/>
      <c r="AV128" s="192"/>
      <c r="AW128" s="192"/>
      <c r="AX128" s="192"/>
      <c r="AY128" s="192"/>
      <c r="AZ128" s="192"/>
      <c r="BA128" s="192"/>
      <c r="BB128" s="192"/>
      <c r="BC128" s="192"/>
      <c r="BD128" s="192"/>
      <c r="BE128" s="192"/>
      <c r="BF128" s="192"/>
      <c r="BG128" s="192"/>
      <c r="BJ128" s="38">
        <f>Раздел2!D129</f>
        <v>0</v>
      </c>
    </row>
    <row r="129" spans="2:62" ht="15.75" customHeight="1" x14ac:dyDescent="0.25">
      <c r="B129" s="127" t="s">
        <v>311</v>
      </c>
      <c r="C129" s="64" t="s">
        <v>624</v>
      </c>
      <c r="D129" s="193">
        <f>Раздел2!F130</f>
        <v>0</v>
      </c>
      <c r="E129" s="193">
        <f t="shared" si="12"/>
        <v>0</v>
      </c>
      <c r="F129" s="193">
        <f t="shared" si="13"/>
        <v>0</v>
      </c>
      <c r="G129" s="193">
        <f t="shared" si="14"/>
        <v>0</v>
      </c>
      <c r="H129" s="193">
        <f t="shared" si="15"/>
        <v>0</v>
      </c>
      <c r="I129" s="193">
        <f t="shared" si="16"/>
        <v>0</v>
      </c>
      <c r="J129" s="192"/>
      <c r="K129" s="192"/>
      <c r="L129" s="192"/>
      <c r="M129" s="192"/>
      <c r="N129" s="192"/>
      <c r="O129" s="192"/>
      <c r="P129" s="192"/>
      <c r="Q129" s="192"/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  <c r="AF129" s="192"/>
      <c r="AG129" s="192"/>
      <c r="AH129" s="192"/>
      <c r="AI129" s="192"/>
      <c r="AJ129" s="192"/>
      <c r="AK129" s="192"/>
      <c r="AL129" s="192"/>
      <c r="AM129" s="192"/>
      <c r="AN129" s="192"/>
      <c r="AO129" s="192"/>
      <c r="AP129" s="192"/>
      <c r="AQ129" s="192"/>
      <c r="AR129" s="192"/>
      <c r="AS129" s="192"/>
      <c r="AT129" s="192"/>
      <c r="AU129" s="192"/>
      <c r="AV129" s="192"/>
      <c r="AW129" s="192"/>
      <c r="AX129" s="192"/>
      <c r="AY129" s="192"/>
      <c r="AZ129" s="192"/>
      <c r="BA129" s="192"/>
      <c r="BB129" s="192"/>
      <c r="BC129" s="192"/>
      <c r="BD129" s="192"/>
      <c r="BE129" s="192"/>
      <c r="BF129" s="192"/>
      <c r="BG129" s="192"/>
      <c r="BJ129" s="38">
        <f>Раздел2!D130</f>
        <v>0</v>
      </c>
    </row>
    <row r="130" spans="2:62" ht="15.75" customHeight="1" x14ac:dyDescent="0.25">
      <c r="B130" s="126" t="s">
        <v>511</v>
      </c>
      <c r="C130" s="64" t="s">
        <v>625</v>
      </c>
      <c r="D130" s="193">
        <f>Раздел2!F131</f>
        <v>32</v>
      </c>
      <c r="E130" s="193">
        <f t="shared" si="12"/>
        <v>0</v>
      </c>
      <c r="F130" s="193">
        <f t="shared" si="13"/>
        <v>0</v>
      </c>
      <c r="G130" s="193">
        <f t="shared" si="14"/>
        <v>0</v>
      </c>
      <c r="H130" s="193">
        <f t="shared" si="15"/>
        <v>0</v>
      </c>
      <c r="I130" s="193">
        <f t="shared" si="16"/>
        <v>0</v>
      </c>
      <c r="J130" s="193">
        <f>SUM(J131:J134)</f>
        <v>0</v>
      </c>
      <c r="K130" s="193">
        <f t="shared" ref="K130:BG130" si="22">SUM(K131:K134)</f>
        <v>0</v>
      </c>
      <c r="L130" s="193">
        <f t="shared" si="22"/>
        <v>0</v>
      </c>
      <c r="M130" s="193">
        <f t="shared" si="22"/>
        <v>0</v>
      </c>
      <c r="N130" s="193">
        <f t="shared" si="22"/>
        <v>0</v>
      </c>
      <c r="O130" s="193">
        <f t="shared" si="22"/>
        <v>0</v>
      </c>
      <c r="P130" s="193">
        <f t="shared" si="22"/>
        <v>0</v>
      </c>
      <c r="Q130" s="193">
        <f t="shared" si="22"/>
        <v>0</v>
      </c>
      <c r="R130" s="193">
        <f t="shared" si="22"/>
        <v>0</v>
      </c>
      <c r="S130" s="193">
        <f t="shared" si="22"/>
        <v>0</v>
      </c>
      <c r="T130" s="193">
        <f t="shared" si="22"/>
        <v>0</v>
      </c>
      <c r="U130" s="193">
        <f t="shared" si="22"/>
        <v>0</v>
      </c>
      <c r="V130" s="193">
        <f t="shared" si="22"/>
        <v>0</v>
      </c>
      <c r="W130" s="193">
        <f t="shared" si="22"/>
        <v>0</v>
      </c>
      <c r="X130" s="193">
        <f t="shared" si="22"/>
        <v>0</v>
      </c>
      <c r="Y130" s="193">
        <f t="shared" si="22"/>
        <v>0</v>
      </c>
      <c r="Z130" s="193">
        <f t="shared" si="22"/>
        <v>0</v>
      </c>
      <c r="AA130" s="193">
        <f t="shared" si="22"/>
        <v>0</v>
      </c>
      <c r="AB130" s="193">
        <f t="shared" si="22"/>
        <v>0</v>
      </c>
      <c r="AC130" s="193">
        <f t="shared" si="22"/>
        <v>0</v>
      </c>
      <c r="AD130" s="193">
        <f t="shared" si="22"/>
        <v>0</v>
      </c>
      <c r="AE130" s="193">
        <f t="shared" si="22"/>
        <v>0</v>
      </c>
      <c r="AF130" s="193">
        <f t="shared" si="22"/>
        <v>0</v>
      </c>
      <c r="AG130" s="193">
        <f t="shared" si="22"/>
        <v>0</v>
      </c>
      <c r="AH130" s="193">
        <f t="shared" si="22"/>
        <v>0</v>
      </c>
      <c r="AI130" s="193">
        <f t="shared" si="22"/>
        <v>0</v>
      </c>
      <c r="AJ130" s="193">
        <f t="shared" si="22"/>
        <v>0</v>
      </c>
      <c r="AK130" s="193">
        <f t="shared" si="22"/>
        <v>0</v>
      </c>
      <c r="AL130" s="193">
        <f t="shared" si="22"/>
        <v>0</v>
      </c>
      <c r="AM130" s="193">
        <f t="shared" si="22"/>
        <v>0</v>
      </c>
      <c r="AN130" s="193">
        <f t="shared" si="22"/>
        <v>0</v>
      </c>
      <c r="AO130" s="193">
        <f t="shared" si="22"/>
        <v>0</v>
      </c>
      <c r="AP130" s="193">
        <f t="shared" si="22"/>
        <v>0</v>
      </c>
      <c r="AQ130" s="193">
        <f t="shared" si="22"/>
        <v>0</v>
      </c>
      <c r="AR130" s="193">
        <f t="shared" si="22"/>
        <v>0</v>
      </c>
      <c r="AS130" s="193">
        <f t="shared" si="22"/>
        <v>0</v>
      </c>
      <c r="AT130" s="193">
        <f t="shared" si="22"/>
        <v>0</v>
      </c>
      <c r="AU130" s="193">
        <f t="shared" si="22"/>
        <v>0</v>
      </c>
      <c r="AV130" s="193">
        <f t="shared" si="22"/>
        <v>0</v>
      </c>
      <c r="AW130" s="193">
        <f t="shared" si="22"/>
        <v>0</v>
      </c>
      <c r="AX130" s="193">
        <f t="shared" si="22"/>
        <v>0</v>
      </c>
      <c r="AY130" s="193">
        <f t="shared" si="22"/>
        <v>0</v>
      </c>
      <c r="AZ130" s="193">
        <f t="shared" si="22"/>
        <v>0</v>
      </c>
      <c r="BA130" s="193">
        <f t="shared" si="22"/>
        <v>0</v>
      </c>
      <c r="BB130" s="193">
        <f t="shared" si="22"/>
        <v>0</v>
      </c>
      <c r="BC130" s="193">
        <f t="shared" si="22"/>
        <v>0</v>
      </c>
      <c r="BD130" s="193">
        <f t="shared" si="22"/>
        <v>0</v>
      </c>
      <c r="BE130" s="193">
        <f t="shared" si="22"/>
        <v>0</v>
      </c>
      <c r="BF130" s="193">
        <f t="shared" si="22"/>
        <v>0</v>
      </c>
      <c r="BG130" s="193">
        <f t="shared" si="22"/>
        <v>0</v>
      </c>
      <c r="BJ130" s="38">
        <f>Раздел2!D131</f>
        <v>1</v>
      </c>
    </row>
    <row r="131" spans="2:62" ht="20.25" customHeight="1" x14ac:dyDescent="0.25">
      <c r="B131" s="127" t="s">
        <v>509</v>
      </c>
      <c r="C131" s="64" t="s">
        <v>626</v>
      </c>
      <c r="D131" s="193">
        <f>Раздел2!F132</f>
        <v>32</v>
      </c>
      <c r="E131" s="193">
        <f t="shared" si="12"/>
        <v>0</v>
      </c>
      <c r="F131" s="193">
        <f t="shared" si="13"/>
        <v>0</v>
      </c>
      <c r="G131" s="193">
        <f t="shared" si="14"/>
        <v>0</v>
      </c>
      <c r="H131" s="193">
        <f t="shared" si="15"/>
        <v>0</v>
      </c>
      <c r="I131" s="193">
        <f t="shared" si="16"/>
        <v>0</v>
      </c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W131" s="191"/>
      <c r="X131" s="191"/>
      <c r="Y131" s="191"/>
      <c r="Z131" s="191"/>
      <c r="AA131" s="191"/>
      <c r="AB131" s="191"/>
      <c r="AC131" s="191"/>
      <c r="AD131" s="191"/>
      <c r="AE131" s="191"/>
      <c r="AF131" s="191"/>
      <c r="AG131" s="191"/>
      <c r="AH131" s="191"/>
      <c r="AI131" s="191"/>
      <c r="AJ131" s="191"/>
      <c r="AK131" s="191"/>
      <c r="AL131" s="191"/>
      <c r="AM131" s="191"/>
      <c r="AN131" s="191"/>
      <c r="AO131" s="191"/>
      <c r="AP131" s="191"/>
      <c r="AQ131" s="191"/>
      <c r="AR131" s="191"/>
      <c r="AS131" s="191"/>
      <c r="AT131" s="191"/>
      <c r="AU131" s="191"/>
      <c r="AV131" s="191"/>
      <c r="AW131" s="191"/>
      <c r="AX131" s="191"/>
      <c r="AY131" s="191"/>
      <c r="AZ131" s="191"/>
      <c r="BA131" s="191"/>
      <c r="BB131" s="191"/>
      <c r="BC131" s="191"/>
      <c r="BD131" s="191"/>
      <c r="BE131" s="191"/>
      <c r="BF131" s="191"/>
      <c r="BG131" s="191"/>
      <c r="BJ131" s="38">
        <f>Раздел2!D132</f>
        <v>1</v>
      </c>
    </row>
    <row r="132" spans="2:62" ht="15.75" customHeight="1" x14ac:dyDescent="0.25">
      <c r="B132" s="127" t="s">
        <v>489</v>
      </c>
      <c r="C132" s="64" t="s">
        <v>627</v>
      </c>
      <c r="D132" s="193">
        <f>Раздел2!F133</f>
        <v>0</v>
      </c>
      <c r="E132" s="193">
        <f t="shared" si="12"/>
        <v>0</v>
      </c>
      <c r="F132" s="193">
        <f t="shared" si="13"/>
        <v>0</v>
      </c>
      <c r="G132" s="193">
        <f t="shared" si="14"/>
        <v>0</v>
      </c>
      <c r="H132" s="193">
        <f t="shared" si="15"/>
        <v>0</v>
      </c>
      <c r="I132" s="193">
        <f t="shared" si="16"/>
        <v>0</v>
      </c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J132" s="38">
        <f>Раздел2!D133</f>
        <v>0</v>
      </c>
    </row>
    <row r="133" spans="2:62" ht="15.75" customHeight="1" x14ac:dyDescent="0.25">
      <c r="B133" s="127" t="s">
        <v>490</v>
      </c>
      <c r="C133" s="64" t="s">
        <v>628</v>
      </c>
      <c r="D133" s="193">
        <f>Раздел2!F134</f>
        <v>0</v>
      </c>
      <c r="E133" s="193">
        <f t="shared" si="12"/>
        <v>0</v>
      </c>
      <c r="F133" s="193">
        <f t="shared" si="13"/>
        <v>0</v>
      </c>
      <c r="G133" s="193">
        <f t="shared" si="14"/>
        <v>0</v>
      </c>
      <c r="H133" s="193">
        <f t="shared" si="15"/>
        <v>0</v>
      </c>
      <c r="I133" s="193">
        <f t="shared" si="16"/>
        <v>0</v>
      </c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2"/>
      <c r="AT133" s="192"/>
      <c r="AU133" s="192"/>
      <c r="AV133" s="192"/>
      <c r="AW133" s="192"/>
      <c r="AX133" s="192"/>
      <c r="AY133" s="192"/>
      <c r="AZ133" s="192"/>
      <c r="BA133" s="192"/>
      <c r="BB133" s="192"/>
      <c r="BC133" s="192"/>
      <c r="BD133" s="192"/>
      <c r="BE133" s="192"/>
      <c r="BF133" s="192"/>
      <c r="BG133" s="192"/>
      <c r="BJ133" s="38">
        <f>Раздел2!D134</f>
        <v>0</v>
      </c>
    </row>
    <row r="134" spans="2:62" ht="15.75" customHeight="1" x14ac:dyDescent="0.25">
      <c r="B134" s="127" t="s">
        <v>491</v>
      </c>
      <c r="C134" s="64" t="s">
        <v>629</v>
      </c>
      <c r="D134" s="193">
        <f>Раздел2!F135</f>
        <v>0</v>
      </c>
      <c r="E134" s="193">
        <f t="shared" si="12"/>
        <v>0</v>
      </c>
      <c r="F134" s="193">
        <f t="shared" si="13"/>
        <v>0</v>
      </c>
      <c r="G134" s="193">
        <f t="shared" si="14"/>
        <v>0</v>
      </c>
      <c r="H134" s="193">
        <f t="shared" si="15"/>
        <v>0</v>
      </c>
      <c r="I134" s="193">
        <f t="shared" si="16"/>
        <v>0</v>
      </c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  <c r="AR134" s="192"/>
      <c r="AS134" s="192"/>
      <c r="AT134" s="192"/>
      <c r="AU134" s="192"/>
      <c r="AV134" s="192"/>
      <c r="AW134" s="192"/>
      <c r="AX134" s="192"/>
      <c r="AY134" s="192"/>
      <c r="AZ134" s="192"/>
      <c r="BA134" s="192"/>
      <c r="BB134" s="192"/>
      <c r="BC134" s="192"/>
      <c r="BD134" s="192"/>
      <c r="BE134" s="192"/>
      <c r="BF134" s="192"/>
      <c r="BG134" s="192"/>
      <c r="BJ134" s="38">
        <f>Раздел2!D135</f>
        <v>0</v>
      </c>
    </row>
    <row r="135" spans="2:62" ht="15.75" customHeight="1" x14ac:dyDescent="0.25">
      <c r="B135" s="126" t="s">
        <v>49</v>
      </c>
      <c r="C135" s="64" t="s">
        <v>630</v>
      </c>
      <c r="D135" s="193">
        <f>Раздел2!F136</f>
        <v>0</v>
      </c>
      <c r="E135" s="193">
        <f t="shared" si="12"/>
        <v>0</v>
      </c>
      <c r="F135" s="193">
        <f t="shared" si="13"/>
        <v>0</v>
      </c>
      <c r="G135" s="193">
        <f t="shared" si="14"/>
        <v>0</v>
      </c>
      <c r="H135" s="193">
        <f t="shared" si="15"/>
        <v>0</v>
      </c>
      <c r="I135" s="193">
        <f t="shared" si="16"/>
        <v>0</v>
      </c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92"/>
      <c r="AV135" s="192"/>
      <c r="AW135" s="192"/>
      <c r="AX135" s="192"/>
      <c r="AY135" s="192"/>
      <c r="AZ135" s="192"/>
      <c r="BA135" s="192"/>
      <c r="BB135" s="192"/>
      <c r="BC135" s="192"/>
      <c r="BD135" s="192"/>
      <c r="BE135" s="192"/>
      <c r="BF135" s="192"/>
      <c r="BG135" s="192"/>
      <c r="BJ135" s="38">
        <f>Раздел2!D136</f>
        <v>0</v>
      </c>
    </row>
    <row r="136" spans="2:62" ht="15.75" customHeight="1" x14ac:dyDescent="0.25">
      <c r="B136" s="126" t="s">
        <v>390</v>
      </c>
      <c r="C136" s="64" t="s">
        <v>631</v>
      </c>
      <c r="D136" s="193">
        <f>Раздел2!F137</f>
        <v>23</v>
      </c>
      <c r="E136" s="193">
        <f t="shared" si="12"/>
        <v>0</v>
      </c>
      <c r="F136" s="193">
        <f t="shared" si="13"/>
        <v>1</v>
      </c>
      <c r="G136" s="193">
        <f t="shared" si="14"/>
        <v>0</v>
      </c>
      <c r="H136" s="193">
        <f t="shared" si="15"/>
        <v>0</v>
      </c>
      <c r="I136" s="193">
        <f t="shared" si="16"/>
        <v>0</v>
      </c>
      <c r="J136" s="193">
        <f>SUM(J137:J141)</f>
        <v>0</v>
      </c>
      <c r="K136" s="193">
        <f t="shared" ref="K136:BG136" si="23">SUM(K137:K141)</f>
        <v>0</v>
      </c>
      <c r="L136" s="193">
        <f t="shared" si="23"/>
        <v>0</v>
      </c>
      <c r="M136" s="193">
        <f t="shared" si="23"/>
        <v>0</v>
      </c>
      <c r="N136" s="193">
        <f t="shared" si="23"/>
        <v>0</v>
      </c>
      <c r="O136" s="193">
        <f t="shared" si="23"/>
        <v>0</v>
      </c>
      <c r="P136" s="193">
        <f t="shared" si="23"/>
        <v>0</v>
      </c>
      <c r="Q136" s="193">
        <f t="shared" si="23"/>
        <v>0</v>
      </c>
      <c r="R136" s="193">
        <f t="shared" si="23"/>
        <v>0</v>
      </c>
      <c r="S136" s="193">
        <f t="shared" si="23"/>
        <v>0</v>
      </c>
      <c r="T136" s="193">
        <f t="shared" si="23"/>
        <v>0</v>
      </c>
      <c r="U136" s="193">
        <f t="shared" si="23"/>
        <v>0</v>
      </c>
      <c r="V136" s="193">
        <f t="shared" si="23"/>
        <v>0</v>
      </c>
      <c r="W136" s="193">
        <f t="shared" si="23"/>
        <v>0</v>
      </c>
      <c r="X136" s="193">
        <f t="shared" si="23"/>
        <v>0</v>
      </c>
      <c r="Y136" s="193">
        <f t="shared" si="23"/>
        <v>0</v>
      </c>
      <c r="Z136" s="193">
        <f t="shared" si="23"/>
        <v>0</v>
      </c>
      <c r="AA136" s="193">
        <f t="shared" si="23"/>
        <v>0</v>
      </c>
      <c r="AB136" s="193">
        <f t="shared" si="23"/>
        <v>0</v>
      </c>
      <c r="AC136" s="193">
        <f t="shared" si="23"/>
        <v>0</v>
      </c>
      <c r="AD136" s="193">
        <f t="shared" si="23"/>
        <v>0</v>
      </c>
      <c r="AE136" s="193">
        <f t="shared" si="23"/>
        <v>0</v>
      </c>
      <c r="AF136" s="193">
        <f t="shared" si="23"/>
        <v>0</v>
      </c>
      <c r="AG136" s="193">
        <f t="shared" si="23"/>
        <v>0</v>
      </c>
      <c r="AH136" s="193">
        <f t="shared" si="23"/>
        <v>0</v>
      </c>
      <c r="AI136" s="193">
        <f t="shared" si="23"/>
        <v>0</v>
      </c>
      <c r="AJ136" s="193">
        <f t="shared" si="23"/>
        <v>0</v>
      </c>
      <c r="AK136" s="193">
        <f t="shared" si="23"/>
        <v>0</v>
      </c>
      <c r="AL136" s="193">
        <f t="shared" si="23"/>
        <v>0</v>
      </c>
      <c r="AM136" s="193">
        <f t="shared" si="23"/>
        <v>0</v>
      </c>
      <c r="AN136" s="193">
        <f t="shared" si="23"/>
        <v>0</v>
      </c>
      <c r="AO136" s="193">
        <f t="shared" si="23"/>
        <v>0</v>
      </c>
      <c r="AP136" s="193">
        <f t="shared" si="23"/>
        <v>0</v>
      </c>
      <c r="AQ136" s="193">
        <f t="shared" si="23"/>
        <v>0</v>
      </c>
      <c r="AR136" s="193">
        <f t="shared" si="23"/>
        <v>0</v>
      </c>
      <c r="AS136" s="193">
        <f t="shared" si="23"/>
        <v>0</v>
      </c>
      <c r="AT136" s="193">
        <f t="shared" si="23"/>
        <v>0</v>
      </c>
      <c r="AU136" s="193">
        <f t="shared" si="23"/>
        <v>0</v>
      </c>
      <c r="AV136" s="193">
        <f t="shared" si="23"/>
        <v>0</v>
      </c>
      <c r="AW136" s="193">
        <f t="shared" si="23"/>
        <v>0</v>
      </c>
      <c r="AX136" s="193">
        <f t="shared" si="23"/>
        <v>0</v>
      </c>
      <c r="AY136" s="193">
        <f t="shared" si="23"/>
        <v>0</v>
      </c>
      <c r="AZ136" s="193">
        <f t="shared" si="23"/>
        <v>0</v>
      </c>
      <c r="BA136" s="193">
        <f t="shared" si="23"/>
        <v>0</v>
      </c>
      <c r="BB136" s="193">
        <f t="shared" si="23"/>
        <v>0</v>
      </c>
      <c r="BC136" s="193">
        <f t="shared" si="23"/>
        <v>0</v>
      </c>
      <c r="BD136" s="193">
        <f t="shared" si="23"/>
        <v>1</v>
      </c>
      <c r="BE136" s="193">
        <f t="shared" si="23"/>
        <v>0</v>
      </c>
      <c r="BF136" s="193">
        <f t="shared" si="23"/>
        <v>0</v>
      </c>
      <c r="BG136" s="193">
        <f t="shared" si="23"/>
        <v>0</v>
      </c>
      <c r="BJ136" s="38">
        <f>Раздел2!D137</f>
        <v>1</v>
      </c>
    </row>
    <row r="137" spans="2:62" ht="20.25" customHeight="1" x14ac:dyDescent="0.25">
      <c r="B137" s="127" t="s">
        <v>423</v>
      </c>
      <c r="C137" s="64" t="s">
        <v>632</v>
      </c>
      <c r="D137" s="193">
        <f>Раздел2!F138</f>
        <v>0</v>
      </c>
      <c r="E137" s="193">
        <f t="shared" ref="E137:E200" si="24">J137+O137+T137+Y137+AD137+AI137+AN137+AS137+AX137+BC137</f>
        <v>0</v>
      </c>
      <c r="F137" s="193">
        <f t="shared" ref="F137:F200" si="25">SUM(K137,P137,U137,Z137,AE137,AJ137,AO137,AT137,AY137,BD137)</f>
        <v>0</v>
      </c>
      <c r="G137" s="193">
        <f t="shared" ref="G137:G200" si="26">L137+Q137+V137+AA137+AF137+AK137+AP137+AU137+AZ137+BE137</f>
        <v>0</v>
      </c>
      <c r="H137" s="193">
        <f t="shared" ref="H137:H200" si="27">M137+R137+W137+AB137+AG137+AL137+AQ137+AV137+BA137+BF137</f>
        <v>0</v>
      </c>
      <c r="I137" s="193">
        <f t="shared" ref="I137:I200" si="28">N137+S137+X137+AC137+AH137+AM137+AR137+AW137+BB137+BG137</f>
        <v>0</v>
      </c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/>
      <c r="AN137" s="192"/>
      <c r="AO137" s="192"/>
      <c r="AP137" s="192"/>
      <c r="AQ137" s="192"/>
      <c r="AR137" s="192"/>
      <c r="AS137" s="192"/>
      <c r="AT137" s="192"/>
      <c r="AU137" s="192"/>
      <c r="AV137" s="192"/>
      <c r="AW137" s="192"/>
      <c r="AX137" s="192"/>
      <c r="AY137" s="192"/>
      <c r="AZ137" s="192"/>
      <c r="BA137" s="192"/>
      <c r="BB137" s="192"/>
      <c r="BC137" s="192"/>
      <c r="BD137" s="192"/>
      <c r="BE137" s="192"/>
      <c r="BF137" s="192"/>
      <c r="BG137" s="192"/>
      <c r="BJ137" s="38">
        <f>Раздел2!D138</f>
        <v>0</v>
      </c>
    </row>
    <row r="138" spans="2:62" ht="15.75" customHeight="1" x14ac:dyDescent="0.25">
      <c r="B138" s="127" t="s">
        <v>335</v>
      </c>
      <c r="C138" s="64" t="s">
        <v>633</v>
      </c>
      <c r="D138" s="193">
        <f>Раздел2!F139</f>
        <v>23</v>
      </c>
      <c r="E138" s="193">
        <f t="shared" si="24"/>
        <v>0</v>
      </c>
      <c r="F138" s="193">
        <f t="shared" si="25"/>
        <v>1</v>
      </c>
      <c r="G138" s="193">
        <f t="shared" si="26"/>
        <v>0</v>
      </c>
      <c r="H138" s="193">
        <f t="shared" si="27"/>
        <v>0</v>
      </c>
      <c r="I138" s="193">
        <f t="shared" si="28"/>
        <v>0</v>
      </c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W138" s="191"/>
      <c r="X138" s="191"/>
      <c r="Y138" s="191"/>
      <c r="Z138" s="191"/>
      <c r="AA138" s="191"/>
      <c r="AB138" s="191"/>
      <c r="AC138" s="191"/>
      <c r="AD138" s="191"/>
      <c r="AE138" s="191"/>
      <c r="AF138" s="191"/>
      <c r="AG138" s="191"/>
      <c r="AH138" s="191"/>
      <c r="AI138" s="191"/>
      <c r="AJ138" s="191"/>
      <c r="AK138" s="191"/>
      <c r="AL138" s="191"/>
      <c r="AM138" s="191"/>
      <c r="AN138" s="191"/>
      <c r="AO138" s="191"/>
      <c r="AP138" s="191"/>
      <c r="AQ138" s="191"/>
      <c r="AR138" s="191"/>
      <c r="AS138" s="191"/>
      <c r="AT138" s="191"/>
      <c r="AU138" s="191"/>
      <c r="AV138" s="191"/>
      <c r="AW138" s="191"/>
      <c r="AX138" s="191"/>
      <c r="AY138" s="191"/>
      <c r="AZ138" s="191"/>
      <c r="BA138" s="191"/>
      <c r="BB138" s="191"/>
      <c r="BC138" s="191"/>
      <c r="BD138" s="191">
        <v>1</v>
      </c>
      <c r="BE138" s="191"/>
      <c r="BF138" s="191"/>
      <c r="BG138" s="191"/>
      <c r="BJ138" s="38">
        <f>Раздел2!D139</f>
        <v>1</v>
      </c>
    </row>
    <row r="139" spans="2:62" ht="15.75" customHeight="1" x14ac:dyDescent="0.25">
      <c r="B139" s="127" t="s">
        <v>750</v>
      </c>
      <c r="C139" s="64" t="s">
        <v>634</v>
      </c>
      <c r="D139" s="193">
        <f>Раздел2!F140</f>
        <v>0</v>
      </c>
      <c r="E139" s="193">
        <f t="shared" si="24"/>
        <v>0</v>
      </c>
      <c r="F139" s="193">
        <f t="shared" si="25"/>
        <v>0</v>
      </c>
      <c r="G139" s="193">
        <f t="shared" si="26"/>
        <v>0</v>
      </c>
      <c r="H139" s="193">
        <f t="shared" si="27"/>
        <v>0</v>
      </c>
      <c r="I139" s="193">
        <f t="shared" si="28"/>
        <v>0</v>
      </c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192"/>
      <c r="AT139" s="192"/>
      <c r="AU139" s="192"/>
      <c r="AV139" s="192"/>
      <c r="AW139" s="192"/>
      <c r="AX139" s="192"/>
      <c r="AY139" s="192"/>
      <c r="AZ139" s="192"/>
      <c r="BA139" s="192"/>
      <c r="BB139" s="192"/>
      <c r="BC139" s="192"/>
      <c r="BD139" s="192"/>
      <c r="BE139" s="192"/>
      <c r="BF139" s="192"/>
      <c r="BG139" s="192"/>
      <c r="BJ139" s="38">
        <f>Раздел2!D140</f>
        <v>0</v>
      </c>
    </row>
    <row r="140" spans="2:62" ht="15.75" customHeight="1" x14ac:dyDescent="0.25">
      <c r="B140" s="127" t="s">
        <v>336</v>
      </c>
      <c r="C140" s="64" t="s">
        <v>635</v>
      </c>
      <c r="D140" s="193">
        <f>Раздел2!F141</f>
        <v>0</v>
      </c>
      <c r="E140" s="193">
        <f t="shared" si="24"/>
        <v>0</v>
      </c>
      <c r="F140" s="193">
        <f t="shared" si="25"/>
        <v>0</v>
      </c>
      <c r="G140" s="193">
        <f t="shared" si="26"/>
        <v>0</v>
      </c>
      <c r="H140" s="193">
        <f t="shared" si="27"/>
        <v>0</v>
      </c>
      <c r="I140" s="193">
        <f t="shared" si="28"/>
        <v>0</v>
      </c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192"/>
      <c r="AK140" s="192"/>
      <c r="AL140" s="192"/>
      <c r="AM140" s="192"/>
      <c r="AN140" s="192"/>
      <c r="AO140" s="192"/>
      <c r="AP140" s="192"/>
      <c r="AQ140" s="192"/>
      <c r="AR140" s="192"/>
      <c r="AS140" s="192"/>
      <c r="AT140" s="192"/>
      <c r="AU140" s="192"/>
      <c r="AV140" s="192"/>
      <c r="AW140" s="192"/>
      <c r="AX140" s="192"/>
      <c r="AY140" s="192"/>
      <c r="AZ140" s="192"/>
      <c r="BA140" s="192"/>
      <c r="BB140" s="192"/>
      <c r="BC140" s="192"/>
      <c r="BD140" s="192"/>
      <c r="BE140" s="192"/>
      <c r="BF140" s="192"/>
      <c r="BG140" s="192"/>
      <c r="BJ140" s="38">
        <f>Раздел2!D141</f>
        <v>0</v>
      </c>
    </row>
    <row r="141" spans="2:62" ht="15.75" customHeight="1" x14ac:dyDescent="0.25">
      <c r="B141" s="127" t="s">
        <v>337</v>
      </c>
      <c r="C141" s="64" t="s">
        <v>636</v>
      </c>
      <c r="D141" s="193">
        <f>Раздел2!F142</f>
        <v>0</v>
      </c>
      <c r="E141" s="193">
        <f t="shared" si="24"/>
        <v>0</v>
      </c>
      <c r="F141" s="193">
        <f t="shared" si="25"/>
        <v>0</v>
      </c>
      <c r="G141" s="193">
        <f t="shared" si="26"/>
        <v>0</v>
      </c>
      <c r="H141" s="193">
        <f t="shared" si="27"/>
        <v>0</v>
      </c>
      <c r="I141" s="193">
        <f t="shared" si="28"/>
        <v>0</v>
      </c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192"/>
      <c r="AK141" s="192"/>
      <c r="AL141" s="192"/>
      <c r="AM141" s="192"/>
      <c r="AN141" s="192"/>
      <c r="AO141" s="192"/>
      <c r="AP141" s="192"/>
      <c r="AQ141" s="192"/>
      <c r="AR141" s="192"/>
      <c r="AS141" s="192"/>
      <c r="AT141" s="192"/>
      <c r="AU141" s="192"/>
      <c r="AV141" s="192"/>
      <c r="AW141" s="192"/>
      <c r="AX141" s="192"/>
      <c r="AY141" s="192"/>
      <c r="AZ141" s="192"/>
      <c r="BA141" s="192"/>
      <c r="BB141" s="192"/>
      <c r="BC141" s="192"/>
      <c r="BD141" s="192"/>
      <c r="BE141" s="192"/>
      <c r="BF141" s="192"/>
      <c r="BG141" s="192"/>
      <c r="BJ141" s="38">
        <f>Раздел2!D142</f>
        <v>0</v>
      </c>
    </row>
    <row r="142" spans="2:62" ht="15.75" customHeight="1" x14ac:dyDescent="0.25">
      <c r="B142" s="126" t="s">
        <v>267</v>
      </c>
      <c r="C142" s="64" t="s">
        <v>637</v>
      </c>
      <c r="D142" s="193">
        <f>Раздел2!F143</f>
        <v>0</v>
      </c>
      <c r="E142" s="193">
        <f t="shared" si="24"/>
        <v>0</v>
      </c>
      <c r="F142" s="193">
        <f t="shared" si="25"/>
        <v>0</v>
      </c>
      <c r="G142" s="193">
        <f t="shared" si="26"/>
        <v>0</v>
      </c>
      <c r="H142" s="193">
        <f t="shared" si="27"/>
        <v>0</v>
      </c>
      <c r="I142" s="193">
        <f t="shared" si="28"/>
        <v>0</v>
      </c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192"/>
      <c r="AK142" s="192"/>
      <c r="AL142" s="192"/>
      <c r="AM142" s="192"/>
      <c r="AN142" s="192"/>
      <c r="AO142" s="192"/>
      <c r="AP142" s="192"/>
      <c r="AQ142" s="192"/>
      <c r="AR142" s="192"/>
      <c r="AS142" s="192"/>
      <c r="AT142" s="192"/>
      <c r="AU142" s="192"/>
      <c r="AV142" s="192"/>
      <c r="AW142" s="192"/>
      <c r="AX142" s="192"/>
      <c r="AY142" s="192"/>
      <c r="AZ142" s="192"/>
      <c r="BA142" s="192"/>
      <c r="BB142" s="192"/>
      <c r="BC142" s="192"/>
      <c r="BD142" s="192"/>
      <c r="BE142" s="192"/>
      <c r="BF142" s="192"/>
      <c r="BG142" s="192"/>
      <c r="BJ142" s="38">
        <f>Раздел2!D143</f>
        <v>0</v>
      </c>
    </row>
    <row r="143" spans="2:62" ht="15.75" customHeight="1" x14ac:dyDescent="0.25">
      <c r="B143" s="126" t="s">
        <v>268</v>
      </c>
      <c r="C143" s="64" t="s">
        <v>638</v>
      </c>
      <c r="D143" s="193">
        <f>Раздел2!F144</f>
        <v>0</v>
      </c>
      <c r="E143" s="193">
        <f t="shared" si="24"/>
        <v>0</v>
      </c>
      <c r="F143" s="193">
        <f t="shared" si="25"/>
        <v>0</v>
      </c>
      <c r="G143" s="193">
        <f t="shared" si="26"/>
        <v>0</v>
      </c>
      <c r="H143" s="193">
        <f t="shared" si="27"/>
        <v>0</v>
      </c>
      <c r="I143" s="193">
        <f t="shared" si="28"/>
        <v>0</v>
      </c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192"/>
      <c r="AK143" s="192"/>
      <c r="AL143" s="192"/>
      <c r="AM143" s="192"/>
      <c r="AN143" s="192"/>
      <c r="AO143" s="192"/>
      <c r="AP143" s="192"/>
      <c r="AQ143" s="192"/>
      <c r="AR143" s="192"/>
      <c r="AS143" s="192"/>
      <c r="AT143" s="192"/>
      <c r="AU143" s="192"/>
      <c r="AV143" s="192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192"/>
      <c r="BG143" s="192"/>
      <c r="BJ143" s="38">
        <f>Раздел2!D144</f>
        <v>0</v>
      </c>
    </row>
    <row r="144" spans="2:62" ht="15.75" customHeight="1" x14ac:dyDescent="0.25">
      <c r="B144" s="126" t="s">
        <v>269</v>
      </c>
      <c r="C144" s="64" t="s">
        <v>639</v>
      </c>
      <c r="D144" s="193">
        <f>Раздел2!F145</f>
        <v>0</v>
      </c>
      <c r="E144" s="193">
        <f t="shared" si="24"/>
        <v>0</v>
      </c>
      <c r="F144" s="193">
        <f t="shared" si="25"/>
        <v>0</v>
      </c>
      <c r="G144" s="193">
        <f t="shared" si="26"/>
        <v>0</v>
      </c>
      <c r="H144" s="193">
        <f t="shared" si="27"/>
        <v>0</v>
      </c>
      <c r="I144" s="193">
        <f t="shared" si="28"/>
        <v>0</v>
      </c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  <c r="AR144" s="192"/>
      <c r="AS144" s="192"/>
      <c r="AT144" s="192"/>
      <c r="AU144" s="192"/>
      <c r="AV144" s="192"/>
      <c r="AW144" s="192"/>
      <c r="AX144" s="192"/>
      <c r="AY144" s="192"/>
      <c r="AZ144" s="192"/>
      <c r="BA144" s="192"/>
      <c r="BB144" s="192"/>
      <c r="BC144" s="192"/>
      <c r="BD144" s="192"/>
      <c r="BE144" s="192"/>
      <c r="BF144" s="192"/>
      <c r="BG144" s="192"/>
      <c r="BJ144" s="38">
        <f>Раздел2!D145</f>
        <v>0</v>
      </c>
    </row>
    <row r="145" spans="2:62" ht="15.75" customHeight="1" x14ac:dyDescent="0.25">
      <c r="B145" s="126" t="s">
        <v>391</v>
      </c>
      <c r="C145" s="64" t="s">
        <v>640</v>
      </c>
      <c r="D145" s="193">
        <f>Раздел2!F146</f>
        <v>0</v>
      </c>
      <c r="E145" s="193">
        <f t="shared" si="24"/>
        <v>0</v>
      </c>
      <c r="F145" s="193">
        <f t="shared" si="25"/>
        <v>0</v>
      </c>
      <c r="G145" s="193">
        <f t="shared" si="26"/>
        <v>0</v>
      </c>
      <c r="H145" s="193">
        <f t="shared" si="27"/>
        <v>0</v>
      </c>
      <c r="I145" s="193">
        <f t="shared" si="28"/>
        <v>0</v>
      </c>
      <c r="J145" s="193">
        <f>SUM(J146:J149)</f>
        <v>0</v>
      </c>
      <c r="K145" s="193">
        <f t="shared" ref="K145:BG145" si="29">SUM(K146:K149)</f>
        <v>0</v>
      </c>
      <c r="L145" s="193">
        <f t="shared" si="29"/>
        <v>0</v>
      </c>
      <c r="M145" s="193">
        <f t="shared" si="29"/>
        <v>0</v>
      </c>
      <c r="N145" s="193">
        <f t="shared" si="29"/>
        <v>0</v>
      </c>
      <c r="O145" s="193">
        <f t="shared" si="29"/>
        <v>0</v>
      </c>
      <c r="P145" s="193">
        <f t="shared" si="29"/>
        <v>0</v>
      </c>
      <c r="Q145" s="193">
        <f t="shared" si="29"/>
        <v>0</v>
      </c>
      <c r="R145" s="193">
        <f t="shared" si="29"/>
        <v>0</v>
      </c>
      <c r="S145" s="193">
        <f t="shared" si="29"/>
        <v>0</v>
      </c>
      <c r="T145" s="193">
        <f t="shared" si="29"/>
        <v>0</v>
      </c>
      <c r="U145" s="193">
        <f t="shared" si="29"/>
        <v>0</v>
      </c>
      <c r="V145" s="193">
        <f t="shared" si="29"/>
        <v>0</v>
      </c>
      <c r="W145" s="193">
        <f t="shared" si="29"/>
        <v>0</v>
      </c>
      <c r="X145" s="193">
        <f t="shared" si="29"/>
        <v>0</v>
      </c>
      <c r="Y145" s="193">
        <f t="shared" si="29"/>
        <v>0</v>
      </c>
      <c r="Z145" s="193">
        <f t="shared" si="29"/>
        <v>0</v>
      </c>
      <c r="AA145" s="193">
        <f t="shared" si="29"/>
        <v>0</v>
      </c>
      <c r="AB145" s="193">
        <f t="shared" si="29"/>
        <v>0</v>
      </c>
      <c r="AC145" s="193">
        <f t="shared" si="29"/>
        <v>0</v>
      </c>
      <c r="AD145" s="193">
        <f t="shared" si="29"/>
        <v>0</v>
      </c>
      <c r="AE145" s="193">
        <f t="shared" si="29"/>
        <v>0</v>
      </c>
      <c r="AF145" s="193">
        <f t="shared" si="29"/>
        <v>0</v>
      </c>
      <c r="AG145" s="193">
        <f t="shared" si="29"/>
        <v>0</v>
      </c>
      <c r="AH145" s="193">
        <f t="shared" si="29"/>
        <v>0</v>
      </c>
      <c r="AI145" s="193">
        <f t="shared" si="29"/>
        <v>0</v>
      </c>
      <c r="AJ145" s="193">
        <f t="shared" si="29"/>
        <v>0</v>
      </c>
      <c r="AK145" s="193">
        <f t="shared" si="29"/>
        <v>0</v>
      </c>
      <c r="AL145" s="193">
        <f t="shared" si="29"/>
        <v>0</v>
      </c>
      <c r="AM145" s="193">
        <f t="shared" si="29"/>
        <v>0</v>
      </c>
      <c r="AN145" s="193">
        <f t="shared" si="29"/>
        <v>0</v>
      </c>
      <c r="AO145" s="193">
        <f t="shared" si="29"/>
        <v>0</v>
      </c>
      <c r="AP145" s="193">
        <f t="shared" si="29"/>
        <v>0</v>
      </c>
      <c r="AQ145" s="193">
        <f t="shared" si="29"/>
        <v>0</v>
      </c>
      <c r="AR145" s="193">
        <f t="shared" si="29"/>
        <v>0</v>
      </c>
      <c r="AS145" s="193">
        <f t="shared" si="29"/>
        <v>0</v>
      </c>
      <c r="AT145" s="193">
        <f t="shared" si="29"/>
        <v>0</v>
      </c>
      <c r="AU145" s="193">
        <f t="shared" si="29"/>
        <v>0</v>
      </c>
      <c r="AV145" s="193">
        <f t="shared" si="29"/>
        <v>0</v>
      </c>
      <c r="AW145" s="193">
        <f t="shared" si="29"/>
        <v>0</v>
      </c>
      <c r="AX145" s="193">
        <f t="shared" si="29"/>
        <v>0</v>
      </c>
      <c r="AY145" s="193">
        <f t="shared" si="29"/>
        <v>0</v>
      </c>
      <c r="AZ145" s="193">
        <f t="shared" si="29"/>
        <v>0</v>
      </c>
      <c r="BA145" s="193">
        <f t="shared" si="29"/>
        <v>0</v>
      </c>
      <c r="BB145" s="193">
        <f t="shared" si="29"/>
        <v>0</v>
      </c>
      <c r="BC145" s="193">
        <f t="shared" si="29"/>
        <v>0</v>
      </c>
      <c r="BD145" s="193">
        <f t="shared" si="29"/>
        <v>0</v>
      </c>
      <c r="BE145" s="193">
        <f t="shared" si="29"/>
        <v>0</v>
      </c>
      <c r="BF145" s="193">
        <f t="shared" si="29"/>
        <v>0</v>
      </c>
      <c r="BG145" s="193">
        <f t="shared" si="29"/>
        <v>0</v>
      </c>
      <c r="BJ145" s="38">
        <f>Раздел2!D146</f>
        <v>0</v>
      </c>
    </row>
    <row r="146" spans="2:62" ht="21" customHeight="1" x14ac:dyDescent="0.25">
      <c r="B146" s="127" t="s">
        <v>424</v>
      </c>
      <c r="C146" s="64" t="s">
        <v>641</v>
      </c>
      <c r="D146" s="193">
        <f>Раздел2!F147</f>
        <v>0</v>
      </c>
      <c r="E146" s="193">
        <f t="shared" si="24"/>
        <v>0</v>
      </c>
      <c r="F146" s="193">
        <f t="shared" si="25"/>
        <v>0</v>
      </c>
      <c r="G146" s="193">
        <f t="shared" si="26"/>
        <v>0</v>
      </c>
      <c r="H146" s="193">
        <f t="shared" si="27"/>
        <v>0</v>
      </c>
      <c r="I146" s="193">
        <f t="shared" si="28"/>
        <v>0</v>
      </c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  <c r="AR146" s="192"/>
      <c r="AS146" s="192"/>
      <c r="AT146" s="192"/>
      <c r="AU146" s="192"/>
      <c r="AV146" s="192"/>
      <c r="AW146" s="192"/>
      <c r="AX146" s="192"/>
      <c r="AY146" s="192"/>
      <c r="AZ146" s="192"/>
      <c r="BA146" s="192"/>
      <c r="BB146" s="192"/>
      <c r="BC146" s="192"/>
      <c r="BD146" s="192"/>
      <c r="BE146" s="192"/>
      <c r="BF146" s="192"/>
      <c r="BG146" s="192"/>
      <c r="BJ146" s="38">
        <f>Раздел2!D147</f>
        <v>0</v>
      </c>
    </row>
    <row r="147" spans="2:62" ht="15.75" customHeight="1" x14ac:dyDescent="0.25">
      <c r="B147" s="127" t="s">
        <v>293</v>
      </c>
      <c r="C147" s="64" t="s">
        <v>642</v>
      </c>
      <c r="D147" s="193">
        <f>Раздел2!F148</f>
        <v>0</v>
      </c>
      <c r="E147" s="193">
        <f t="shared" si="24"/>
        <v>0</v>
      </c>
      <c r="F147" s="193">
        <f t="shared" si="25"/>
        <v>0</v>
      </c>
      <c r="G147" s="193">
        <f t="shared" si="26"/>
        <v>0</v>
      </c>
      <c r="H147" s="193">
        <f t="shared" si="27"/>
        <v>0</v>
      </c>
      <c r="I147" s="193">
        <f t="shared" si="28"/>
        <v>0</v>
      </c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92"/>
      <c r="AV147" s="192"/>
      <c r="AW147" s="192"/>
      <c r="AX147" s="192"/>
      <c r="AY147" s="192"/>
      <c r="AZ147" s="192"/>
      <c r="BA147" s="192"/>
      <c r="BB147" s="192"/>
      <c r="BC147" s="192"/>
      <c r="BD147" s="192"/>
      <c r="BE147" s="192"/>
      <c r="BF147" s="192"/>
      <c r="BG147" s="192"/>
      <c r="BJ147" s="38">
        <f>Раздел2!D148</f>
        <v>0</v>
      </c>
    </row>
    <row r="148" spans="2:62" ht="15.75" customHeight="1" x14ac:dyDescent="0.25">
      <c r="B148" s="127" t="s">
        <v>294</v>
      </c>
      <c r="C148" s="64" t="s">
        <v>643</v>
      </c>
      <c r="D148" s="193">
        <f>Раздел2!F149</f>
        <v>0</v>
      </c>
      <c r="E148" s="193">
        <f t="shared" si="24"/>
        <v>0</v>
      </c>
      <c r="F148" s="193">
        <f t="shared" si="25"/>
        <v>0</v>
      </c>
      <c r="G148" s="193">
        <f t="shared" si="26"/>
        <v>0</v>
      </c>
      <c r="H148" s="193">
        <f t="shared" si="27"/>
        <v>0</v>
      </c>
      <c r="I148" s="193">
        <f t="shared" si="28"/>
        <v>0</v>
      </c>
      <c r="J148" s="192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2"/>
      <c r="AV148" s="192"/>
      <c r="AW148" s="192"/>
      <c r="AX148" s="192"/>
      <c r="AY148" s="192"/>
      <c r="AZ148" s="192"/>
      <c r="BA148" s="192"/>
      <c r="BB148" s="192"/>
      <c r="BC148" s="192"/>
      <c r="BD148" s="192"/>
      <c r="BE148" s="192"/>
      <c r="BF148" s="192"/>
      <c r="BG148" s="192"/>
      <c r="BJ148" s="38">
        <f>Раздел2!D149</f>
        <v>0</v>
      </c>
    </row>
    <row r="149" spans="2:62" ht="15.75" customHeight="1" x14ac:dyDescent="0.25">
      <c r="B149" s="127" t="s">
        <v>510</v>
      </c>
      <c r="C149" s="64" t="s">
        <v>644</v>
      </c>
      <c r="D149" s="193">
        <f>Раздел2!F150</f>
        <v>0</v>
      </c>
      <c r="E149" s="193">
        <f t="shared" si="24"/>
        <v>0</v>
      </c>
      <c r="F149" s="193">
        <f t="shared" si="25"/>
        <v>0</v>
      </c>
      <c r="G149" s="193">
        <f t="shared" si="26"/>
        <v>0</v>
      </c>
      <c r="H149" s="193">
        <f t="shared" si="27"/>
        <v>0</v>
      </c>
      <c r="I149" s="193">
        <f t="shared" si="28"/>
        <v>0</v>
      </c>
      <c r="J149" s="192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B149" s="192"/>
      <c r="AC149" s="192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/>
      <c r="AU149" s="192"/>
      <c r="AV149" s="192"/>
      <c r="AW149" s="192"/>
      <c r="AX149" s="192"/>
      <c r="AY149" s="192"/>
      <c r="AZ149" s="192"/>
      <c r="BA149" s="192"/>
      <c r="BB149" s="192"/>
      <c r="BC149" s="192"/>
      <c r="BD149" s="192"/>
      <c r="BE149" s="192"/>
      <c r="BF149" s="192"/>
      <c r="BG149" s="192"/>
      <c r="BJ149" s="38">
        <f>Раздел2!D150</f>
        <v>0</v>
      </c>
    </row>
    <row r="150" spans="2:62" ht="15.75" customHeight="1" x14ac:dyDescent="0.25">
      <c r="B150" s="126" t="s">
        <v>492</v>
      </c>
      <c r="C150" s="64" t="s">
        <v>645</v>
      </c>
      <c r="D150" s="193">
        <f>Раздел2!F151</f>
        <v>0</v>
      </c>
      <c r="E150" s="193">
        <f t="shared" si="24"/>
        <v>0</v>
      </c>
      <c r="F150" s="193">
        <f t="shared" si="25"/>
        <v>0</v>
      </c>
      <c r="G150" s="193">
        <f t="shared" si="26"/>
        <v>0</v>
      </c>
      <c r="H150" s="193">
        <f t="shared" si="27"/>
        <v>0</v>
      </c>
      <c r="I150" s="193">
        <f t="shared" si="28"/>
        <v>0</v>
      </c>
      <c r="J150" s="192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B150" s="192"/>
      <c r="AC150" s="192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  <c r="AR150" s="192"/>
      <c r="AS150" s="192"/>
      <c r="AT150" s="192"/>
      <c r="AU150" s="192"/>
      <c r="AV150" s="192"/>
      <c r="AW150" s="192"/>
      <c r="AX150" s="192"/>
      <c r="AY150" s="192"/>
      <c r="AZ150" s="192"/>
      <c r="BA150" s="192"/>
      <c r="BB150" s="192"/>
      <c r="BC150" s="192"/>
      <c r="BD150" s="192"/>
      <c r="BE150" s="192"/>
      <c r="BF150" s="192"/>
      <c r="BG150" s="192"/>
      <c r="BJ150" s="38">
        <f>Раздел2!D151</f>
        <v>0</v>
      </c>
    </row>
    <row r="151" spans="2:62" ht="15.75" customHeight="1" x14ac:dyDescent="0.25">
      <c r="B151" s="126" t="s">
        <v>493</v>
      </c>
      <c r="C151" s="64" t="s">
        <v>646</v>
      </c>
      <c r="D151" s="193">
        <f>Раздел2!F152</f>
        <v>0</v>
      </c>
      <c r="E151" s="193">
        <f t="shared" si="24"/>
        <v>0</v>
      </c>
      <c r="F151" s="193">
        <f t="shared" si="25"/>
        <v>0</v>
      </c>
      <c r="G151" s="193">
        <f t="shared" si="26"/>
        <v>0</v>
      </c>
      <c r="H151" s="193">
        <f t="shared" si="27"/>
        <v>0</v>
      </c>
      <c r="I151" s="193">
        <f t="shared" si="28"/>
        <v>0</v>
      </c>
      <c r="J151" s="192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192"/>
      <c r="AF151" s="192"/>
      <c r="AG151" s="192"/>
      <c r="AH151" s="192"/>
      <c r="AI151" s="192"/>
      <c r="AJ151" s="192"/>
      <c r="AK151" s="192"/>
      <c r="AL151" s="192"/>
      <c r="AM151" s="192"/>
      <c r="AN151" s="192"/>
      <c r="AO151" s="192"/>
      <c r="AP151" s="192"/>
      <c r="AQ151" s="192"/>
      <c r="AR151" s="192"/>
      <c r="AS151" s="192"/>
      <c r="AT151" s="192"/>
      <c r="AU151" s="192"/>
      <c r="AV151" s="192"/>
      <c r="AW151" s="192"/>
      <c r="AX151" s="192"/>
      <c r="AY151" s="192"/>
      <c r="AZ151" s="192"/>
      <c r="BA151" s="192"/>
      <c r="BB151" s="192"/>
      <c r="BC151" s="192"/>
      <c r="BD151" s="192"/>
      <c r="BE151" s="192"/>
      <c r="BF151" s="192"/>
      <c r="BG151" s="192"/>
      <c r="BJ151" s="38">
        <f>Раздел2!D152</f>
        <v>0</v>
      </c>
    </row>
    <row r="152" spans="2:62" ht="15.75" customHeight="1" x14ac:dyDescent="0.25">
      <c r="B152" s="126" t="s">
        <v>50</v>
      </c>
      <c r="C152" s="64" t="s">
        <v>647</v>
      </c>
      <c r="D152" s="193">
        <f>Раздел2!F153</f>
        <v>0</v>
      </c>
      <c r="E152" s="193">
        <f t="shared" si="24"/>
        <v>0</v>
      </c>
      <c r="F152" s="193">
        <f t="shared" si="25"/>
        <v>0</v>
      </c>
      <c r="G152" s="193">
        <f t="shared" si="26"/>
        <v>0</v>
      </c>
      <c r="H152" s="193">
        <f t="shared" si="27"/>
        <v>0</v>
      </c>
      <c r="I152" s="193">
        <f t="shared" si="28"/>
        <v>0</v>
      </c>
      <c r="J152" s="192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B152" s="192"/>
      <c r="AC152" s="192"/>
      <c r="AD152" s="192"/>
      <c r="AE152" s="192"/>
      <c r="AF152" s="192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  <c r="AR152" s="192"/>
      <c r="AS152" s="192"/>
      <c r="AT152" s="192"/>
      <c r="AU152" s="192"/>
      <c r="AV152" s="192"/>
      <c r="AW152" s="192"/>
      <c r="AX152" s="192"/>
      <c r="AY152" s="192"/>
      <c r="AZ152" s="192"/>
      <c r="BA152" s="192"/>
      <c r="BB152" s="192"/>
      <c r="BC152" s="192"/>
      <c r="BD152" s="192"/>
      <c r="BE152" s="192"/>
      <c r="BF152" s="192"/>
      <c r="BG152" s="192"/>
      <c r="BJ152" s="38">
        <f>Раздел2!D153</f>
        <v>0</v>
      </c>
    </row>
    <row r="153" spans="2:62" ht="15.75" customHeight="1" x14ac:dyDescent="0.25">
      <c r="B153" s="126" t="s">
        <v>270</v>
      </c>
      <c r="C153" s="64" t="s">
        <v>648</v>
      </c>
      <c r="D153" s="193">
        <f>Раздел2!F154</f>
        <v>0</v>
      </c>
      <c r="E153" s="193">
        <f t="shared" si="24"/>
        <v>0</v>
      </c>
      <c r="F153" s="193">
        <f t="shared" si="25"/>
        <v>0</v>
      </c>
      <c r="G153" s="193">
        <f t="shared" si="26"/>
        <v>0</v>
      </c>
      <c r="H153" s="193">
        <f t="shared" si="27"/>
        <v>0</v>
      </c>
      <c r="I153" s="193">
        <f t="shared" si="28"/>
        <v>0</v>
      </c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2"/>
      <c r="V153" s="192"/>
      <c r="W153" s="192"/>
      <c r="X153" s="192"/>
      <c r="Y153" s="192"/>
      <c r="Z153" s="192"/>
      <c r="AA153" s="192"/>
      <c r="AB153" s="192"/>
      <c r="AC153" s="192"/>
      <c r="AD153" s="192"/>
      <c r="AE153" s="192"/>
      <c r="AF153" s="192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  <c r="AR153" s="192"/>
      <c r="AS153" s="192"/>
      <c r="AT153" s="192"/>
      <c r="AU153" s="192"/>
      <c r="AV153" s="192"/>
      <c r="AW153" s="192"/>
      <c r="AX153" s="192"/>
      <c r="AY153" s="192"/>
      <c r="AZ153" s="192"/>
      <c r="BA153" s="192"/>
      <c r="BB153" s="192"/>
      <c r="BC153" s="192"/>
      <c r="BD153" s="192"/>
      <c r="BE153" s="192"/>
      <c r="BF153" s="192"/>
      <c r="BG153" s="192"/>
      <c r="BJ153" s="38">
        <f>Раздел2!D154</f>
        <v>0</v>
      </c>
    </row>
    <row r="154" spans="2:62" ht="15.75" customHeight="1" x14ac:dyDescent="0.25">
      <c r="B154" s="126" t="s">
        <v>271</v>
      </c>
      <c r="C154" s="64" t="s">
        <v>649</v>
      </c>
      <c r="D154" s="193">
        <f>Раздел2!F155</f>
        <v>0</v>
      </c>
      <c r="E154" s="193">
        <f t="shared" si="24"/>
        <v>0</v>
      </c>
      <c r="F154" s="193">
        <f t="shared" si="25"/>
        <v>0</v>
      </c>
      <c r="G154" s="193">
        <f t="shared" si="26"/>
        <v>0</v>
      </c>
      <c r="H154" s="193">
        <f t="shared" si="27"/>
        <v>0</v>
      </c>
      <c r="I154" s="193">
        <f t="shared" si="28"/>
        <v>0</v>
      </c>
      <c r="J154" s="192"/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2"/>
      <c r="AD154" s="192"/>
      <c r="AE154" s="192"/>
      <c r="AF154" s="192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  <c r="AR154" s="192"/>
      <c r="AS154" s="192"/>
      <c r="AT154" s="192"/>
      <c r="AU154" s="192"/>
      <c r="AV154" s="192"/>
      <c r="AW154" s="192"/>
      <c r="AX154" s="192"/>
      <c r="AY154" s="192"/>
      <c r="AZ154" s="192"/>
      <c r="BA154" s="192"/>
      <c r="BB154" s="192"/>
      <c r="BC154" s="192"/>
      <c r="BD154" s="192"/>
      <c r="BE154" s="192"/>
      <c r="BF154" s="192"/>
      <c r="BG154" s="192"/>
      <c r="BJ154" s="38">
        <f>Раздел2!D155</f>
        <v>0</v>
      </c>
    </row>
    <row r="155" spans="2:62" ht="15.75" customHeight="1" x14ac:dyDescent="0.25">
      <c r="B155" s="126" t="s">
        <v>51</v>
      </c>
      <c r="C155" s="64" t="s">
        <v>650</v>
      </c>
      <c r="D155" s="193">
        <f>Раздел2!F156</f>
        <v>0</v>
      </c>
      <c r="E155" s="193">
        <f t="shared" si="24"/>
        <v>0</v>
      </c>
      <c r="F155" s="193">
        <f t="shared" si="25"/>
        <v>0</v>
      </c>
      <c r="G155" s="193">
        <f t="shared" si="26"/>
        <v>0</v>
      </c>
      <c r="H155" s="193">
        <f t="shared" si="27"/>
        <v>0</v>
      </c>
      <c r="I155" s="193">
        <f t="shared" si="28"/>
        <v>0</v>
      </c>
      <c r="J155" s="192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B155" s="192"/>
      <c r="AC155" s="192"/>
      <c r="AD155" s="192"/>
      <c r="AE155" s="192"/>
      <c r="AF155" s="192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  <c r="AR155" s="192"/>
      <c r="AS155" s="192"/>
      <c r="AT155" s="192"/>
      <c r="AU155" s="192"/>
      <c r="AV155" s="192"/>
      <c r="AW155" s="192"/>
      <c r="AX155" s="192"/>
      <c r="AY155" s="192"/>
      <c r="AZ155" s="192"/>
      <c r="BA155" s="192"/>
      <c r="BB155" s="192"/>
      <c r="BC155" s="192"/>
      <c r="BD155" s="192"/>
      <c r="BE155" s="192"/>
      <c r="BF155" s="192"/>
      <c r="BG155" s="192"/>
      <c r="BJ155" s="38">
        <f>Раздел2!D156</f>
        <v>0</v>
      </c>
    </row>
    <row r="156" spans="2:62" ht="15.75" customHeight="1" x14ac:dyDescent="0.25">
      <c r="B156" s="126" t="s">
        <v>272</v>
      </c>
      <c r="C156" s="64" t="s">
        <v>651</v>
      </c>
      <c r="D156" s="193">
        <f>Раздел2!F157</f>
        <v>0</v>
      </c>
      <c r="E156" s="193">
        <f t="shared" si="24"/>
        <v>0</v>
      </c>
      <c r="F156" s="193">
        <f t="shared" si="25"/>
        <v>0</v>
      </c>
      <c r="G156" s="193">
        <f t="shared" si="26"/>
        <v>0</v>
      </c>
      <c r="H156" s="193">
        <f t="shared" si="27"/>
        <v>0</v>
      </c>
      <c r="I156" s="193">
        <f t="shared" si="28"/>
        <v>0</v>
      </c>
      <c r="J156" s="192"/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B156" s="192"/>
      <c r="AC156" s="192"/>
      <c r="AD156" s="192"/>
      <c r="AE156" s="192"/>
      <c r="AF156" s="192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  <c r="AR156" s="192"/>
      <c r="AS156" s="192"/>
      <c r="AT156" s="192"/>
      <c r="AU156" s="192"/>
      <c r="AV156" s="192"/>
      <c r="AW156" s="192"/>
      <c r="AX156" s="192"/>
      <c r="AY156" s="192"/>
      <c r="AZ156" s="192"/>
      <c r="BA156" s="192"/>
      <c r="BB156" s="192"/>
      <c r="BC156" s="192"/>
      <c r="BD156" s="192"/>
      <c r="BE156" s="192"/>
      <c r="BF156" s="192"/>
      <c r="BG156" s="192"/>
      <c r="BJ156" s="38">
        <f>Раздел2!D157</f>
        <v>0</v>
      </c>
    </row>
    <row r="157" spans="2:62" ht="15.75" customHeight="1" x14ac:dyDescent="0.25">
      <c r="B157" s="126" t="s">
        <v>52</v>
      </c>
      <c r="C157" s="64" t="s">
        <v>652</v>
      </c>
      <c r="D157" s="193">
        <f>Раздел2!F158</f>
        <v>0</v>
      </c>
      <c r="E157" s="193">
        <f t="shared" si="24"/>
        <v>0</v>
      </c>
      <c r="F157" s="193">
        <f t="shared" si="25"/>
        <v>0</v>
      </c>
      <c r="G157" s="193">
        <f t="shared" si="26"/>
        <v>0</v>
      </c>
      <c r="H157" s="193">
        <f t="shared" si="27"/>
        <v>0</v>
      </c>
      <c r="I157" s="193">
        <f t="shared" si="28"/>
        <v>0</v>
      </c>
      <c r="J157" s="192"/>
      <c r="K157" s="192"/>
      <c r="L157" s="192"/>
      <c r="M157" s="192"/>
      <c r="N157" s="192"/>
      <c r="O157" s="192"/>
      <c r="P157" s="192"/>
      <c r="Q157" s="192"/>
      <c r="R157" s="192"/>
      <c r="S157" s="192"/>
      <c r="T157" s="192"/>
      <c r="U157" s="192"/>
      <c r="V157" s="192"/>
      <c r="W157" s="192"/>
      <c r="X157" s="192"/>
      <c r="Y157" s="192"/>
      <c r="Z157" s="192"/>
      <c r="AA157" s="192"/>
      <c r="AB157" s="192"/>
      <c r="AC157" s="192"/>
      <c r="AD157" s="192"/>
      <c r="AE157" s="192"/>
      <c r="AF157" s="192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  <c r="AR157" s="192"/>
      <c r="AS157" s="192"/>
      <c r="AT157" s="192"/>
      <c r="AU157" s="192"/>
      <c r="AV157" s="192"/>
      <c r="AW157" s="192"/>
      <c r="AX157" s="192"/>
      <c r="AY157" s="192"/>
      <c r="AZ157" s="192"/>
      <c r="BA157" s="192"/>
      <c r="BB157" s="192"/>
      <c r="BC157" s="192"/>
      <c r="BD157" s="192"/>
      <c r="BE157" s="192"/>
      <c r="BF157" s="192"/>
      <c r="BG157" s="192"/>
      <c r="BJ157" s="38">
        <f>Раздел2!D158</f>
        <v>0</v>
      </c>
    </row>
    <row r="158" spans="2:62" ht="15.75" customHeight="1" x14ac:dyDescent="0.25">
      <c r="B158" s="126" t="s">
        <v>53</v>
      </c>
      <c r="C158" s="64" t="s">
        <v>653</v>
      </c>
      <c r="D158" s="193">
        <f>Раздел2!F159</f>
        <v>0</v>
      </c>
      <c r="E158" s="193">
        <f t="shared" si="24"/>
        <v>0</v>
      </c>
      <c r="F158" s="193">
        <f t="shared" si="25"/>
        <v>0</v>
      </c>
      <c r="G158" s="193">
        <f t="shared" si="26"/>
        <v>0</v>
      </c>
      <c r="H158" s="193">
        <f t="shared" si="27"/>
        <v>0</v>
      </c>
      <c r="I158" s="193">
        <f t="shared" si="28"/>
        <v>0</v>
      </c>
      <c r="J158" s="192"/>
      <c r="K158" s="192"/>
      <c r="L158" s="192"/>
      <c r="M158" s="192"/>
      <c r="N158" s="192"/>
      <c r="O158" s="192"/>
      <c r="P158" s="192"/>
      <c r="Q158" s="192"/>
      <c r="R158" s="192"/>
      <c r="S158" s="192"/>
      <c r="T158" s="192"/>
      <c r="U158" s="192"/>
      <c r="V158" s="192"/>
      <c r="W158" s="192"/>
      <c r="X158" s="192"/>
      <c r="Y158" s="192"/>
      <c r="Z158" s="192"/>
      <c r="AA158" s="192"/>
      <c r="AB158" s="192"/>
      <c r="AC158" s="192"/>
      <c r="AD158" s="192"/>
      <c r="AE158" s="192"/>
      <c r="AF158" s="192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  <c r="AR158" s="192"/>
      <c r="AS158" s="192"/>
      <c r="AT158" s="192"/>
      <c r="AU158" s="192"/>
      <c r="AV158" s="192"/>
      <c r="AW158" s="192"/>
      <c r="AX158" s="192"/>
      <c r="AY158" s="192"/>
      <c r="AZ158" s="192"/>
      <c r="BA158" s="192"/>
      <c r="BB158" s="192"/>
      <c r="BC158" s="192"/>
      <c r="BD158" s="192"/>
      <c r="BE158" s="192"/>
      <c r="BF158" s="192"/>
      <c r="BG158" s="192"/>
      <c r="BJ158" s="38">
        <f>Раздел2!D159</f>
        <v>0</v>
      </c>
    </row>
    <row r="159" spans="2:62" ht="15.75" customHeight="1" x14ac:dyDescent="0.25">
      <c r="B159" s="126" t="s">
        <v>494</v>
      </c>
      <c r="C159" s="64" t="s">
        <v>654</v>
      </c>
      <c r="D159" s="193">
        <f>Раздел2!F160</f>
        <v>0</v>
      </c>
      <c r="E159" s="193">
        <f t="shared" si="24"/>
        <v>0</v>
      </c>
      <c r="F159" s="193">
        <f t="shared" si="25"/>
        <v>0</v>
      </c>
      <c r="G159" s="193">
        <f t="shared" si="26"/>
        <v>0</v>
      </c>
      <c r="H159" s="193">
        <f t="shared" si="27"/>
        <v>0</v>
      </c>
      <c r="I159" s="193">
        <f t="shared" si="28"/>
        <v>0</v>
      </c>
      <c r="J159" s="192"/>
      <c r="K159" s="192"/>
      <c r="L159" s="192"/>
      <c r="M159" s="192"/>
      <c r="N159" s="192"/>
      <c r="O159" s="192"/>
      <c r="P159" s="192"/>
      <c r="Q159" s="192"/>
      <c r="R159" s="192"/>
      <c r="S159" s="192"/>
      <c r="T159" s="192"/>
      <c r="U159" s="192"/>
      <c r="V159" s="192"/>
      <c r="W159" s="192"/>
      <c r="X159" s="192"/>
      <c r="Y159" s="192"/>
      <c r="Z159" s="192"/>
      <c r="AA159" s="192"/>
      <c r="AB159" s="192"/>
      <c r="AC159" s="192"/>
      <c r="AD159" s="192"/>
      <c r="AE159" s="192"/>
      <c r="AF159" s="192"/>
      <c r="AG159" s="192"/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  <c r="AR159" s="192"/>
      <c r="AS159" s="192"/>
      <c r="AT159" s="192"/>
      <c r="AU159" s="192"/>
      <c r="AV159" s="192"/>
      <c r="AW159" s="192"/>
      <c r="AX159" s="192"/>
      <c r="AY159" s="192"/>
      <c r="AZ159" s="192"/>
      <c r="BA159" s="192"/>
      <c r="BB159" s="192"/>
      <c r="BC159" s="192"/>
      <c r="BD159" s="192"/>
      <c r="BE159" s="192"/>
      <c r="BF159" s="192"/>
      <c r="BG159" s="192"/>
      <c r="BJ159" s="38">
        <f>Раздел2!D160</f>
        <v>0</v>
      </c>
    </row>
    <row r="160" spans="2:62" ht="15.75" customHeight="1" x14ac:dyDescent="0.25">
      <c r="B160" s="126" t="s">
        <v>54</v>
      </c>
      <c r="C160" s="64" t="s">
        <v>655</v>
      </c>
      <c r="D160" s="193">
        <f>Раздел2!F161</f>
        <v>0</v>
      </c>
      <c r="E160" s="193">
        <f t="shared" si="24"/>
        <v>0</v>
      </c>
      <c r="F160" s="193">
        <f t="shared" si="25"/>
        <v>0</v>
      </c>
      <c r="G160" s="193">
        <f t="shared" si="26"/>
        <v>0</v>
      </c>
      <c r="H160" s="193">
        <f t="shared" si="27"/>
        <v>0</v>
      </c>
      <c r="I160" s="193">
        <f t="shared" si="28"/>
        <v>0</v>
      </c>
      <c r="J160" s="192"/>
      <c r="K160" s="192"/>
      <c r="L160" s="192"/>
      <c r="M160" s="192"/>
      <c r="N160" s="192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  <c r="AR160" s="192"/>
      <c r="AS160" s="192"/>
      <c r="AT160" s="192"/>
      <c r="AU160" s="192"/>
      <c r="AV160" s="192"/>
      <c r="AW160" s="192"/>
      <c r="AX160" s="192"/>
      <c r="AY160" s="192"/>
      <c r="AZ160" s="192"/>
      <c r="BA160" s="192"/>
      <c r="BB160" s="192"/>
      <c r="BC160" s="192"/>
      <c r="BD160" s="192"/>
      <c r="BE160" s="192"/>
      <c r="BF160" s="192"/>
      <c r="BG160" s="192"/>
      <c r="BJ160" s="38">
        <f>Раздел2!D161</f>
        <v>0</v>
      </c>
    </row>
    <row r="161" spans="2:62" ht="15.75" customHeight="1" x14ac:dyDescent="0.25">
      <c r="B161" s="126" t="s">
        <v>55</v>
      </c>
      <c r="C161" s="64" t="s">
        <v>656</v>
      </c>
      <c r="D161" s="193">
        <f>Раздел2!F162</f>
        <v>0</v>
      </c>
      <c r="E161" s="193">
        <f t="shared" si="24"/>
        <v>0</v>
      </c>
      <c r="F161" s="193">
        <f t="shared" si="25"/>
        <v>0</v>
      </c>
      <c r="G161" s="193">
        <f t="shared" si="26"/>
        <v>0</v>
      </c>
      <c r="H161" s="193">
        <f t="shared" si="27"/>
        <v>0</v>
      </c>
      <c r="I161" s="193">
        <f t="shared" si="28"/>
        <v>0</v>
      </c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  <c r="AR161" s="192"/>
      <c r="AS161" s="192"/>
      <c r="AT161" s="192"/>
      <c r="AU161" s="192"/>
      <c r="AV161" s="192"/>
      <c r="AW161" s="192"/>
      <c r="AX161" s="192"/>
      <c r="AY161" s="192"/>
      <c r="AZ161" s="192"/>
      <c r="BA161" s="192"/>
      <c r="BB161" s="192"/>
      <c r="BC161" s="192"/>
      <c r="BD161" s="192"/>
      <c r="BE161" s="192"/>
      <c r="BF161" s="192"/>
      <c r="BG161" s="192"/>
      <c r="BJ161" s="38">
        <f>Раздел2!D162</f>
        <v>0</v>
      </c>
    </row>
    <row r="162" spans="2:62" ht="15.75" customHeight="1" x14ac:dyDescent="0.25">
      <c r="B162" s="126" t="s">
        <v>273</v>
      </c>
      <c r="C162" s="64" t="s">
        <v>657</v>
      </c>
      <c r="D162" s="193">
        <f>Раздел2!F163</f>
        <v>0</v>
      </c>
      <c r="E162" s="193">
        <f t="shared" si="24"/>
        <v>0</v>
      </c>
      <c r="F162" s="193">
        <f t="shared" si="25"/>
        <v>0</v>
      </c>
      <c r="G162" s="193">
        <f t="shared" si="26"/>
        <v>0</v>
      </c>
      <c r="H162" s="193">
        <f t="shared" si="27"/>
        <v>0</v>
      </c>
      <c r="I162" s="193">
        <f t="shared" si="28"/>
        <v>0</v>
      </c>
      <c r="J162" s="192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B162" s="192"/>
      <c r="AC162" s="192"/>
      <c r="AD162" s="192"/>
      <c r="AE162" s="192"/>
      <c r="AF162" s="192"/>
      <c r="AG162" s="192"/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  <c r="AR162" s="192"/>
      <c r="AS162" s="192"/>
      <c r="AT162" s="192"/>
      <c r="AU162" s="192"/>
      <c r="AV162" s="192"/>
      <c r="AW162" s="192"/>
      <c r="AX162" s="192"/>
      <c r="AY162" s="192"/>
      <c r="AZ162" s="192"/>
      <c r="BA162" s="192"/>
      <c r="BB162" s="192"/>
      <c r="BC162" s="192"/>
      <c r="BD162" s="192"/>
      <c r="BE162" s="192"/>
      <c r="BF162" s="192"/>
      <c r="BG162" s="192"/>
      <c r="BJ162" s="38">
        <f>Раздел2!D163</f>
        <v>0</v>
      </c>
    </row>
    <row r="163" spans="2:62" ht="15.75" customHeight="1" x14ac:dyDescent="0.25">
      <c r="B163" s="126" t="s">
        <v>495</v>
      </c>
      <c r="C163" s="64" t="s">
        <v>658</v>
      </c>
      <c r="D163" s="193">
        <f>Раздел2!F164</f>
        <v>0</v>
      </c>
      <c r="E163" s="193">
        <f t="shared" si="24"/>
        <v>0</v>
      </c>
      <c r="F163" s="193">
        <f t="shared" si="25"/>
        <v>0</v>
      </c>
      <c r="G163" s="193">
        <f t="shared" si="26"/>
        <v>0</v>
      </c>
      <c r="H163" s="193">
        <f t="shared" si="27"/>
        <v>0</v>
      </c>
      <c r="I163" s="193">
        <f t="shared" si="28"/>
        <v>0</v>
      </c>
      <c r="J163" s="192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  <c r="AF163" s="192"/>
      <c r="AG163" s="192"/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2"/>
      <c r="AT163" s="192"/>
      <c r="AU163" s="192"/>
      <c r="AV163" s="192"/>
      <c r="AW163" s="192"/>
      <c r="AX163" s="192"/>
      <c r="AY163" s="192"/>
      <c r="AZ163" s="192"/>
      <c r="BA163" s="192"/>
      <c r="BB163" s="192"/>
      <c r="BC163" s="192"/>
      <c r="BD163" s="192"/>
      <c r="BE163" s="192"/>
      <c r="BF163" s="192"/>
      <c r="BG163" s="192"/>
      <c r="BJ163" s="38">
        <f>Раздел2!D164</f>
        <v>0</v>
      </c>
    </row>
    <row r="164" spans="2:62" ht="15" customHeight="1" x14ac:dyDescent="0.25">
      <c r="B164" s="126" t="s">
        <v>770</v>
      </c>
      <c r="C164" s="64" t="s">
        <v>659</v>
      </c>
      <c r="D164" s="193">
        <f>Раздел2!F165</f>
        <v>0</v>
      </c>
      <c r="E164" s="193">
        <f t="shared" si="24"/>
        <v>0</v>
      </c>
      <c r="F164" s="193">
        <f t="shared" si="25"/>
        <v>0</v>
      </c>
      <c r="G164" s="193">
        <f t="shared" si="26"/>
        <v>0</v>
      </c>
      <c r="H164" s="193">
        <f t="shared" si="27"/>
        <v>0</v>
      </c>
      <c r="I164" s="193">
        <f t="shared" si="28"/>
        <v>0</v>
      </c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  <c r="AR164" s="192"/>
      <c r="AS164" s="192"/>
      <c r="AT164" s="192"/>
      <c r="AU164" s="192"/>
      <c r="AV164" s="192"/>
      <c r="AW164" s="192"/>
      <c r="AX164" s="192"/>
      <c r="AY164" s="192"/>
      <c r="AZ164" s="192"/>
      <c r="BA164" s="192"/>
      <c r="BB164" s="192"/>
      <c r="BC164" s="192"/>
      <c r="BD164" s="192"/>
      <c r="BE164" s="192"/>
      <c r="BF164" s="192"/>
      <c r="BG164" s="192"/>
      <c r="BJ164" s="38">
        <f>Раздел2!D165</f>
        <v>0</v>
      </c>
    </row>
    <row r="165" spans="2:62" ht="15" customHeight="1" x14ac:dyDescent="0.25">
      <c r="B165" s="126" t="s">
        <v>496</v>
      </c>
      <c r="C165" s="64" t="s">
        <v>660</v>
      </c>
      <c r="D165" s="193">
        <f>Раздел2!F166</f>
        <v>0</v>
      </c>
      <c r="E165" s="193">
        <f t="shared" si="24"/>
        <v>0</v>
      </c>
      <c r="F165" s="193">
        <f t="shared" si="25"/>
        <v>0</v>
      </c>
      <c r="G165" s="193">
        <f t="shared" si="26"/>
        <v>0</v>
      </c>
      <c r="H165" s="193">
        <f t="shared" si="27"/>
        <v>0</v>
      </c>
      <c r="I165" s="193">
        <f t="shared" si="28"/>
        <v>0</v>
      </c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  <c r="AR165" s="192"/>
      <c r="AS165" s="192"/>
      <c r="AT165" s="192"/>
      <c r="AU165" s="192"/>
      <c r="AV165" s="192"/>
      <c r="AW165" s="192"/>
      <c r="AX165" s="192"/>
      <c r="AY165" s="192"/>
      <c r="AZ165" s="192"/>
      <c r="BA165" s="192"/>
      <c r="BB165" s="192"/>
      <c r="BC165" s="192"/>
      <c r="BD165" s="192"/>
      <c r="BE165" s="192"/>
      <c r="BF165" s="192"/>
      <c r="BG165" s="192"/>
      <c r="BJ165" s="38">
        <f>Раздел2!D166</f>
        <v>0</v>
      </c>
    </row>
    <row r="166" spans="2:62" ht="15" customHeight="1" x14ac:dyDescent="0.25">
      <c r="B166" s="126" t="s">
        <v>497</v>
      </c>
      <c r="C166" s="64" t="s">
        <v>661</v>
      </c>
      <c r="D166" s="193">
        <f>Раздел2!F167</f>
        <v>0</v>
      </c>
      <c r="E166" s="193">
        <f t="shared" si="24"/>
        <v>0</v>
      </c>
      <c r="F166" s="193">
        <f t="shared" si="25"/>
        <v>0</v>
      </c>
      <c r="G166" s="193">
        <f t="shared" si="26"/>
        <v>0</v>
      </c>
      <c r="H166" s="193">
        <f t="shared" si="27"/>
        <v>0</v>
      </c>
      <c r="I166" s="193">
        <f t="shared" si="28"/>
        <v>0</v>
      </c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192"/>
      <c r="AB166" s="192"/>
      <c r="AC166" s="192"/>
      <c r="AD166" s="192"/>
      <c r="AE166" s="192"/>
      <c r="AF166" s="192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  <c r="AR166" s="192"/>
      <c r="AS166" s="192"/>
      <c r="AT166" s="192"/>
      <c r="AU166" s="192"/>
      <c r="AV166" s="192"/>
      <c r="AW166" s="192"/>
      <c r="AX166" s="192"/>
      <c r="AY166" s="192"/>
      <c r="AZ166" s="192"/>
      <c r="BA166" s="192"/>
      <c r="BB166" s="192"/>
      <c r="BC166" s="192"/>
      <c r="BD166" s="192"/>
      <c r="BE166" s="192"/>
      <c r="BF166" s="192"/>
      <c r="BG166" s="192"/>
      <c r="BJ166" s="38">
        <f>Раздел2!D167</f>
        <v>0</v>
      </c>
    </row>
    <row r="167" spans="2:62" ht="15" customHeight="1" x14ac:dyDescent="0.25">
      <c r="B167" s="126" t="s">
        <v>498</v>
      </c>
      <c r="C167" s="64" t="s">
        <v>662</v>
      </c>
      <c r="D167" s="193">
        <f>Раздел2!F168</f>
        <v>0</v>
      </c>
      <c r="E167" s="193">
        <f t="shared" si="24"/>
        <v>0</v>
      </c>
      <c r="F167" s="193">
        <f t="shared" si="25"/>
        <v>0</v>
      </c>
      <c r="G167" s="193">
        <f t="shared" si="26"/>
        <v>0</v>
      </c>
      <c r="H167" s="193">
        <f t="shared" si="27"/>
        <v>0</v>
      </c>
      <c r="I167" s="193">
        <f t="shared" si="28"/>
        <v>0</v>
      </c>
      <c r="J167" s="192"/>
      <c r="K167" s="192"/>
      <c r="L167" s="192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192"/>
      <c r="AB167" s="192"/>
      <c r="AC167" s="192"/>
      <c r="AD167" s="192"/>
      <c r="AE167" s="192"/>
      <c r="AF167" s="192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  <c r="AR167" s="192"/>
      <c r="AS167" s="192"/>
      <c r="AT167" s="192"/>
      <c r="AU167" s="192"/>
      <c r="AV167" s="192"/>
      <c r="AW167" s="192"/>
      <c r="AX167" s="192"/>
      <c r="AY167" s="192"/>
      <c r="AZ167" s="192"/>
      <c r="BA167" s="192"/>
      <c r="BB167" s="192"/>
      <c r="BC167" s="192"/>
      <c r="BD167" s="192"/>
      <c r="BE167" s="192"/>
      <c r="BF167" s="192"/>
      <c r="BG167" s="192"/>
      <c r="BJ167" s="38">
        <f>Раздел2!D168</f>
        <v>0</v>
      </c>
    </row>
    <row r="168" spans="2:62" ht="15.75" customHeight="1" x14ac:dyDescent="0.25">
      <c r="B168" s="126" t="s">
        <v>499</v>
      </c>
      <c r="C168" s="64" t="s">
        <v>663</v>
      </c>
      <c r="D168" s="193">
        <f>Раздел2!F169</f>
        <v>0</v>
      </c>
      <c r="E168" s="193">
        <f t="shared" si="24"/>
        <v>0</v>
      </c>
      <c r="F168" s="193">
        <f t="shared" si="25"/>
        <v>0</v>
      </c>
      <c r="G168" s="193">
        <f t="shared" si="26"/>
        <v>0</v>
      </c>
      <c r="H168" s="193">
        <f t="shared" si="27"/>
        <v>0</v>
      </c>
      <c r="I168" s="193">
        <f t="shared" si="28"/>
        <v>0</v>
      </c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92"/>
      <c r="X168" s="192"/>
      <c r="Y168" s="192"/>
      <c r="Z168" s="192"/>
      <c r="AA168" s="192"/>
      <c r="AB168" s="192"/>
      <c r="AC168" s="192"/>
      <c r="AD168" s="192"/>
      <c r="AE168" s="192"/>
      <c r="AF168" s="192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  <c r="AR168" s="192"/>
      <c r="AS168" s="192"/>
      <c r="AT168" s="192"/>
      <c r="AU168" s="192"/>
      <c r="AV168" s="192"/>
      <c r="AW168" s="192"/>
      <c r="AX168" s="192"/>
      <c r="AY168" s="192"/>
      <c r="AZ168" s="192"/>
      <c r="BA168" s="192"/>
      <c r="BB168" s="192"/>
      <c r="BC168" s="192"/>
      <c r="BD168" s="192"/>
      <c r="BE168" s="192"/>
      <c r="BF168" s="192"/>
      <c r="BG168" s="192"/>
      <c r="BJ168" s="38">
        <f>Раздел2!D169</f>
        <v>0</v>
      </c>
    </row>
    <row r="169" spans="2:62" ht="15.75" customHeight="1" x14ac:dyDescent="0.25">
      <c r="B169" s="126" t="s">
        <v>500</v>
      </c>
      <c r="C169" s="64" t="s">
        <v>664</v>
      </c>
      <c r="D169" s="193">
        <f>Раздел2!F170</f>
        <v>0</v>
      </c>
      <c r="E169" s="193">
        <f t="shared" si="24"/>
        <v>0</v>
      </c>
      <c r="F169" s="193">
        <f t="shared" si="25"/>
        <v>0</v>
      </c>
      <c r="G169" s="193">
        <f t="shared" si="26"/>
        <v>0</v>
      </c>
      <c r="H169" s="193">
        <f t="shared" si="27"/>
        <v>0</v>
      </c>
      <c r="I169" s="193">
        <f t="shared" si="28"/>
        <v>0</v>
      </c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  <c r="AR169" s="192"/>
      <c r="AS169" s="192"/>
      <c r="AT169" s="192"/>
      <c r="AU169" s="192"/>
      <c r="AV169" s="192"/>
      <c r="AW169" s="192"/>
      <c r="AX169" s="192"/>
      <c r="AY169" s="192"/>
      <c r="AZ169" s="192"/>
      <c r="BA169" s="192"/>
      <c r="BB169" s="192"/>
      <c r="BC169" s="192"/>
      <c r="BD169" s="192"/>
      <c r="BE169" s="192"/>
      <c r="BF169" s="192"/>
      <c r="BG169" s="192"/>
      <c r="BJ169" s="38">
        <f>Раздел2!D170</f>
        <v>0</v>
      </c>
    </row>
    <row r="170" spans="2:62" ht="15.75" customHeight="1" x14ac:dyDescent="0.25">
      <c r="B170" s="126" t="s">
        <v>501</v>
      </c>
      <c r="C170" s="64" t="s">
        <v>665</v>
      </c>
      <c r="D170" s="193">
        <f>Раздел2!F171</f>
        <v>0</v>
      </c>
      <c r="E170" s="193">
        <f t="shared" si="24"/>
        <v>0</v>
      </c>
      <c r="F170" s="193">
        <f t="shared" si="25"/>
        <v>0</v>
      </c>
      <c r="G170" s="193">
        <f t="shared" si="26"/>
        <v>0</v>
      </c>
      <c r="H170" s="193">
        <f t="shared" si="27"/>
        <v>0</v>
      </c>
      <c r="I170" s="193">
        <f t="shared" si="28"/>
        <v>0</v>
      </c>
      <c r="J170" s="192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B170" s="192"/>
      <c r="AC170" s="192"/>
      <c r="AD170" s="192"/>
      <c r="AE170" s="192"/>
      <c r="AF170" s="192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  <c r="AR170" s="192"/>
      <c r="AS170" s="192"/>
      <c r="AT170" s="192"/>
      <c r="AU170" s="192"/>
      <c r="AV170" s="192"/>
      <c r="AW170" s="192"/>
      <c r="AX170" s="192"/>
      <c r="AY170" s="192"/>
      <c r="AZ170" s="192"/>
      <c r="BA170" s="192"/>
      <c r="BB170" s="192"/>
      <c r="BC170" s="192"/>
      <c r="BD170" s="192"/>
      <c r="BE170" s="192"/>
      <c r="BF170" s="192"/>
      <c r="BG170" s="192"/>
      <c r="BJ170" s="38">
        <f>Раздел2!D171</f>
        <v>0</v>
      </c>
    </row>
    <row r="171" spans="2:62" ht="15.75" customHeight="1" x14ac:dyDescent="0.25">
      <c r="B171" s="126" t="s">
        <v>502</v>
      </c>
      <c r="C171" s="64" t="s">
        <v>666</v>
      </c>
      <c r="D171" s="193">
        <f>Раздел2!F172</f>
        <v>0</v>
      </c>
      <c r="E171" s="193">
        <f t="shared" si="24"/>
        <v>0</v>
      </c>
      <c r="F171" s="193">
        <f t="shared" si="25"/>
        <v>0</v>
      </c>
      <c r="G171" s="193">
        <f t="shared" si="26"/>
        <v>0</v>
      </c>
      <c r="H171" s="193">
        <f t="shared" si="27"/>
        <v>0</v>
      </c>
      <c r="I171" s="193">
        <f t="shared" si="28"/>
        <v>0</v>
      </c>
      <c r="J171" s="192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B171" s="192"/>
      <c r="AC171" s="192"/>
      <c r="AD171" s="192"/>
      <c r="AE171" s="192"/>
      <c r="AF171" s="192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  <c r="AR171" s="192"/>
      <c r="AS171" s="192"/>
      <c r="AT171" s="192"/>
      <c r="AU171" s="192"/>
      <c r="AV171" s="192"/>
      <c r="AW171" s="192"/>
      <c r="AX171" s="192"/>
      <c r="AY171" s="192"/>
      <c r="AZ171" s="192"/>
      <c r="BA171" s="192"/>
      <c r="BB171" s="192"/>
      <c r="BC171" s="192"/>
      <c r="BD171" s="192"/>
      <c r="BE171" s="192"/>
      <c r="BF171" s="192"/>
      <c r="BG171" s="192"/>
      <c r="BJ171" s="38">
        <f>Раздел2!D172</f>
        <v>0</v>
      </c>
    </row>
    <row r="172" spans="2:62" ht="21" customHeight="1" x14ac:dyDescent="0.25">
      <c r="B172" s="126" t="s">
        <v>503</v>
      </c>
      <c r="C172" s="64" t="s">
        <v>667</v>
      </c>
      <c r="D172" s="193">
        <f>Раздел2!F173</f>
        <v>0</v>
      </c>
      <c r="E172" s="193">
        <f t="shared" si="24"/>
        <v>0</v>
      </c>
      <c r="F172" s="193">
        <f t="shared" si="25"/>
        <v>0</v>
      </c>
      <c r="G172" s="193">
        <f t="shared" si="26"/>
        <v>0</v>
      </c>
      <c r="H172" s="193">
        <f t="shared" si="27"/>
        <v>0</v>
      </c>
      <c r="I172" s="193">
        <f t="shared" si="28"/>
        <v>0</v>
      </c>
      <c r="J172" s="192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B172" s="192"/>
      <c r="AC172" s="192"/>
      <c r="AD172" s="192"/>
      <c r="AE172" s="192"/>
      <c r="AF172" s="192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  <c r="AR172" s="192"/>
      <c r="AS172" s="192"/>
      <c r="AT172" s="192"/>
      <c r="AU172" s="192"/>
      <c r="AV172" s="192"/>
      <c r="AW172" s="192"/>
      <c r="AX172" s="192"/>
      <c r="AY172" s="192"/>
      <c r="AZ172" s="192"/>
      <c r="BA172" s="192"/>
      <c r="BB172" s="192"/>
      <c r="BC172" s="192"/>
      <c r="BD172" s="192"/>
      <c r="BE172" s="192"/>
      <c r="BF172" s="192"/>
      <c r="BG172" s="192"/>
      <c r="BJ172" s="38">
        <f>Раздел2!D173</f>
        <v>0</v>
      </c>
    </row>
    <row r="173" spans="2:62" ht="21" customHeight="1" x14ac:dyDescent="0.25">
      <c r="B173" s="126" t="s">
        <v>504</v>
      </c>
      <c r="C173" s="64" t="s">
        <v>668</v>
      </c>
      <c r="D173" s="193">
        <f>Раздел2!F174</f>
        <v>0</v>
      </c>
      <c r="E173" s="193">
        <f t="shared" si="24"/>
        <v>0</v>
      </c>
      <c r="F173" s="193">
        <f t="shared" si="25"/>
        <v>0</v>
      </c>
      <c r="G173" s="193">
        <f t="shared" si="26"/>
        <v>0</v>
      </c>
      <c r="H173" s="193">
        <f t="shared" si="27"/>
        <v>0</v>
      </c>
      <c r="I173" s="193">
        <f t="shared" si="28"/>
        <v>0</v>
      </c>
      <c r="J173" s="192"/>
      <c r="K173" s="192"/>
      <c r="L173" s="192"/>
      <c r="M173" s="192"/>
      <c r="N173" s="192"/>
      <c r="O173" s="192"/>
      <c r="P173" s="192"/>
      <c r="Q173" s="192"/>
      <c r="R173" s="192"/>
      <c r="S173" s="192"/>
      <c r="T173" s="192"/>
      <c r="U173" s="192"/>
      <c r="V173" s="192"/>
      <c r="W173" s="192"/>
      <c r="X173" s="192"/>
      <c r="Y173" s="192"/>
      <c r="Z173" s="192"/>
      <c r="AA173" s="192"/>
      <c r="AB173" s="192"/>
      <c r="AC173" s="192"/>
      <c r="AD173" s="192"/>
      <c r="AE173" s="192"/>
      <c r="AF173" s="192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  <c r="AR173" s="192"/>
      <c r="AS173" s="192"/>
      <c r="AT173" s="192"/>
      <c r="AU173" s="192"/>
      <c r="AV173" s="192"/>
      <c r="AW173" s="192"/>
      <c r="AX173" s="192"/>
      <c r="AY173" s="192"/>
      <c r="AZ173" s="192"/>
      <c r="BA173" s="192"/>
      <c r="BB173" s="192"/>
      <c r="BC173" s="192"/>
      <c r="BD173" s="192"/>
      <c r="BE173" s="192"/>
      <c r="BF173" s="192"/>
      <c r="BG173" s="192"/>
      <c r="BJ173" s="38">
        <f>Раздел2!D174</f>
        <v>0</v>
      </c>
    </row>
    <row r="174" spans="2:62" ht="15" customHeight="1" x14ac:dyDescent="0.25">
      <c r="B174" s="126" t="s">
        <v>274</v>
      </c>
      <c r="C174" s="64" t="s">
        <v>669</v>
      </c>
      <c r="D174" s="193">
        <f>Раздел2!F175</f>
        <v>0</v>
      </c>
      <c r="E174" s="193">
        <f t="shared" si="24"/>
        <v>0</v>
      </c>
      <c r="F174" s="193">
        <f t="shared" si="25"/>
        <v>0</v>
      </c>
      <c r="G174" s="193">
        <f t="shared" si="26"/>
        <v>0</v>
      </c>
      <c r="H174" s="193">
        <f t="shared" si="27"/>
        <v>0</v>
      </c>
      <c r="I174" s="193">
        <f t="shared" si="28"/>
        <v>0</v>
      </c>
      <c r="J174" s="192"/>
      <c r="K174" s="192"/>
      <c r="L174" s="192"/>
      <c r="M174" s="192"/>
      <c r="N174" s="192"/>
      <c r="O174" s="192"/>
      <c r="P174" s="192"/>
      <c r="Q174" s="192"/>
      <c r="R174" s="192"/>
      <c r="S174" s="192"/>
      <c r="T174" s="192"/>
      <c r="U174" s="192"/>
      <c r="V174" s="192"/>
      <c r="W174" s="192"/>
      <c r="X174" s="192"/>
      <c r="Y174" s="192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  <c r="AR174" s="192"/>
      <c r="AS174" s="192"/>
      <c r="AT174" s="192"/>
      <c r="AU174" s="192"/>
      <c r="AV174" s="192"/>
      <c r="AW174" s="192"/>
      <c r="AX174" s="192"/>
      <c r="AY174" s="192"/>
      <c r="AZ174" s="192"/>
      <c r="BA174" s="192"/>
      <c r="BB174" s="192"/>
      <c r="BC174" s="192"/>
      <c r="BD174" s="192"/>
      <c r="BE174" s="192"/>
      <c r="BF174" s="192"/>
      <c r="BG174" s="192"/>
      <c r="BJ174" s="38">
        <f>Раздел2!D175</f>
        <v>0</v>
      </c>
    </row>
    <row r="175" spans="2:62" ht="15" customHeight="1" x14ac:dyDescent="0.25">
      <c r="B175" s="126" t="s">
        <v>56</v>
      </c>
      <c r="C175" s="64" t="s">
        <v>670</v>
      </c>
      <c r="D175" s="193">
        <f>Раздел2!F176</f>
        <v>0</v>
      </c>
      <c r="E175" s="193">
        <f t="shared" si="24"/>
        <v>0</v>
      </c>
      <c r="F175" s="193">
        <f t="shared" si="25"/>
        <v>0</v>
      </c>
      <c r="G175" s="193">
        <f t="shared" si="26"/>
        <v>0</v>
      </c>
      <c r="H175" s="193">
        <f t="shared" si="27"/>
        <v>0</v>
      </c>
      <c r="I175" s="193">
        <f t="shared" si="28"/>
        <v>0</v>
      </c>
      <c r="J175" s="192"/>
      <c r="K175" s="192"/>
      <c r="L175" s="192"/>
      <c r="M175" s="192"/>
      <c r="N175" s="192"/>
      <c r="O175" s="192"/>
      <c r="P175" s="192"/>
      <c r="Q175" s="192"/>
      <c r="R175" s="192"/>
      <c r="S175" s="192"/>
      <c r="T175" s="192"/>
      <c r="U175" s="192"/>
      <c r="V175" s="192"/>
      <c r="W175" s="192"/>
      <c r="X175" s="192"/>
      <c r="Y175" s="192"/>
      <c r="Z175" s="192"/>
      <c r="AA175" s="192"/>
      <c r="AB175" s="192"/>
      <c r="AC175" s="192"/>
      <c r="AD175" s="192"/>
      <c r="AE175" s="192"/>
      <c r="AF175" s="192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  <c r="AR175" s="192"/>
      <c r="AS175" s="192"/>
      <c r="AT175" s="192"/>
      <c r="AU175" s="192"/>
      <c r="AV175" s="192"/>
      <c r="AW175" s="192"/>
      <c r="AX175" s="192"/>
      <c r="AY175" s="192"/>
      <c r="AZ175" s="192"/>
      <c r="BA175" s="192"/>
      <c r="BB175" s="192"/>
      <c r="BC175" s="192"/>
      <c r="BD175" s="192"/>
      <c r="BE175" s="192"/>
      <c r="BF175" s="192"/>
      <c r="BG175" s="192"/>
      <c r="BJ175" s="38">
        <f>Раздел2!D176</f>
        <v>0</v>
      </c>
    </row>
    <row r="176" spans="2:62" ht="15" customHeight="1" x14ac:dyDescent="0.25">
      <c r="B176" s="126" t="s">
        <v>57</v>
      </c>
      <c r="C176" s="64" t="s">
        <v>671</v>
      </c>
      <c r="D176" s="193">
        <f>Раздел2!F177</f>
        <v>0</v>
      </c>
      <c r="E176" s="193">
        <f t="shared" si="24"/>
        <v>0</v>
      </c>
      <c r="F176" s="193">
        <f t="shared" si="25"/>
        <v>0</v>
      </c>
      <c r="G176" s="193">
        <f t="shared" si="26"/>
        <v>0</v>
      </c>
      <c r="H176" s="193">
        <f t="shared" si="27"/>
        <v>0</v>
      </c>
      <c r="I176" s="193">
        <f t="shared" si="28"/>
        <v>0</v>
      </c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  <c r="AR176" s="192"/>
      <c r="AS176" s="192"/>
      <c r="AT176" s="192"/>
      <c r="AU176" s="192"/>
      <c r="AV176" s="192"/>
      <c r="AW176" s="192"/>
      <c r="AX176" s="192"/>
      <c r="AY176" s="192"/>
      <c r="AZ176" s="192"/>
      <c r="BA176" s="192"/>
      <c r="BB176" s="192"/>
      <c r="BC176" s="192"/>
      <c r="BD176" s="192"/>
      <c r="BE176" s="192"/>
      <c r="BF176" s="192"/>
      <c r="BG176" s="192"/>
      <c r="BJ176" s="38">
        <f>Раздел2!D177</f>
        <v>0</v>
      </c>
    </row>
    <row r="177" spans="2:62" ht="15.75" customHeight="1" x14ac:dyDescent="0.25">
      <c r="B177" s="126" t="s">
        <v>58</v>
      </c>
      <c r="C177" s="64" t="s">
        <v>672</v>
      </c>
      <c r="D177" s="193">
        <f>Раздел2!F178</f>
        <v>0</v>
      </c>
      <c r="E177" s="193">
        <f t="shared" si="24"/>
        <v>0</v>
      </c>
      <c r="F177" s="193">
        <f t="shared" si="25"/>
        <v>0</v>
      </c>
      <c r="G177" s="193">
        <f t="shared" si="26"/>
        <v>0</v>
      </c>
      <c r="H177" s="193">
        <f t="shared" si="27"/>
        <v>0</v>
      </c>
      <c r="I177" s="193">
        <f t="shared" si="28"/>
        <v>0</v>
      </c>
      <c r="J177" s="192"/>
      <c r="K177" s="192"/>
      <c r="L177" s="192"/>
      <c r="M177" s="192"/>
      <c r="N177" s="192"/>
      <c r="O177" s="192"/>
      <c r="P177" s="192"/>
      <c r="Q177" s="192"/>
      <c r="R177" s="192"/>
      <c r="S177" s="192"/>
      <c r="T177" s="192"/>
      <c r="U177" s="192"/>
      <c r="V177" s="192"/>
      <c r="W177" s="192"/>
      <c r="X177" s="192"/>
      <c r="Y177" s="192"/>
      <c r="Z177" s="192"/>
      <c r="AA177" s="192"/>
      <c r="AB177" s="192"/>
      <c r="AC177" s="192"/>
      <c r="AD177" s="192"/>
      <c r="AE177" s="192"/>
      <c r="AF177" s="192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  <c r="AR177" s="192"/>
      <c r="AS177" s="192"/>
      <c r="AT177" s="192"/>
      <c r="AU177" s="192"/>
      <c r="AV177" s="192"/>
      <c r="AW177" s="192"/>
      <c r="AX177" s="192"/>
      <c r="AY177" s="192"/>
      <c r="AZ177" s="192"/>
      <c r="BA177" s="192"/>
      <c r="BB177" s="192"/>
      <c r="BC177" s="192"/>
      <c r="BD177" s="192"/>
      <c r="BE177" s="192"/>
      <c r="BF177" s="192"/>
      <c r="BG177" s="192"/>
      <c r="BJ177" s="38">
        <f>Раздел2!D178</f>
        <v>0</v>
      </c>
    </row>
    <row r="178" spans="2:62" ht="15.75" customHeight="1" x14ac:dyDescent="0.25">
      <c r="B178" s="126" t="s">
        <v>275</v>
      </c>
      <c r="C178" s="64" t="s">
        <v>673</v>
      </c>
      <c r="D178" s="193">
        <f>Раздел2!F179</f>
        <v>0</v>
      </c>
      <c r="E178" s="193">
        <f t="shared" si="24"/>
        <v>0</v>
      </c>
      <c r="F178" s="193">
        <f t="shared" si="25"/>
        <v>0</v>
      </c>
      <c r="G178" s="193">
        <f t="shared" si="26"/>
        <v>0</v>
      </c>
      <c r="H178" s="193">
        <f t="shared" si="27"/>
        <v>0</v>
      </c>
      <c r="I178" s="193">
        <f t="shared" si="28"/>
        <v>0</v>
      </c>
      <c r="J178" s="192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B178" s="192"/>
      <c r="AC178" s="192"/>
      <c r="AD178" s="192"/>
      <c r="AE178" s="192"/>
      <c r="AF178" s="192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  <c r="AR178" s="192"/>
      <c r="AS178" s="192"/>
      <c r="AT178" s="192"/>
      <c r="AU178" s="192"/>
      <c r="AV178" s="192"/>
      <c r="AW178" s="192"/>
      <c r="AX178" s="192"/>
      <c r="AY178" s="192"/>
      <c r="AZ178" s="192"/>
      <c r="BA178" s="192"/>
      <c r="BB178" s="192"/>
      <c r="BC178" s="192"/>
      <c r="BD178" s="192"/>
      <c r="BE178" s="192"/>
      <c r="BF178" s="192"/>
      <c r="BG178" s="192"/>
      <c r="BJ178" s="38">
        <f>Раздел2!D179</f>
        <v>0</v>
      </c>
    </row>
    <row r="179" spans="2:62" ht="15.75" customHeight="1" x14ac:dyDescent="0.25">
      <c r="B179" s="126" t="s">
        <v>59</v>
      </c>
      <c r="C179" s="64" t="s">
        <v>674</v>
      </c>
      <c r="D179" s="193">
        <f>Раздел2!F180</f>
        <v>0</v>
      </c>
      <c r="E179" s="193">
        <f t="shared" si="24"/>
        <v>0</v>
      </c>
      <c r="F179" s="193">
        <f t="shared" si="25"/>
        <v>0</v>
      </c>
      <c r="G179" s="193">
        <f t="shared" si="26"/>
        <v>0</v>
      </c>
      <c r="H179" s="193">
        <f t="shared" si="27"/>
        <v>0</v>
      </c>
      <c r="I179" s="193">
        <f t="shared" si="28"/>
        <v>0</v>
      </c>
      <c r="J179" s="192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192"/>
      <c r="AF179" s="192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  <c r="AR179" s="192"/>
      <c r="AS179" s="192"/>
      <c r="AT179" s="192"/>
      <c r="AU179" s="192"/>
      <c r="AV179" s="192"/>
      <c r="AW179" s="192"/>
      <c r="AX179" s="192"/>
      <c r="AY179" s="192"/>
      <c r="AZ179" s="192"/>
      <c r="BA179" s="192"/>
      <c r="BB179" s="192"/>
      <c r="BC179" s="192"/>
      <c r="BD179" s="192"/>
      <c r="BE179" s="192"/>
      <c r="BF179" s="192"/>
      <c r="BG179" s="192"/>
      <c r="BJ179" s="38">
        <f>Раздел2!D180</f>
        <v>0</v>
      </c>
    </row>
    <row r="180" spans="2:62" ht="15.75" customHeight="1" x14ac:dyDescent="0.25">
      <c r="B180" s="126" t="s">
        <v>60</v>
      </c>
      <c r="C180" s="64" t="s">
        <v>675</v>
      </c>
      <c r="D180" s="193">
        <f>Раздел2!F181</f>
        <v>0</v>
      </c>
      <c r="E180" s="193">
        <f t="shared" si="24"/>
        <v>0</v>
      </c>
      <c r="F180" s="193">
        <f t="shared" si="25"/>
        <v>0</v>
      </c>
      <c r="G180" s="193">
        <f t="shared" si="26"/>
        <v>0</v>
      </c>
      <c r="H180" s="193">
        <f t="shared" si="27"/>
        <v>0</v>
      </c>
      <c r="I180" s="193">
        <f t="shared" si="28"/>
        <v>0</v>
      </c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B180" s="192"/>
      <c r="AC180" s="192"/>
      <c r="AD180" s="192"/>
      <c r="AE180" s="192"/>
      <c r="AF180" s="192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  <c r="AR180" s="192"/>
      <c r="AS180" s="192"/>
      <c r="AT180" s="192"/>
      <c r="AU180" s="192"/>
      <c r="AV180" s="192"/>
      <c r="AW180" s="192"/>
      <c r="AX180" s="192"/>
      <c r="AY180" s="192"/>
      <c r="AZ180" s="192"/>
      <c r="BA180" s="192"/>
      <c r="BB180" s="192"/>
      <c r="BC180" s="192"/>
      <c r="BD180" s="192"/>
      <c r="BE180" s="192"/>
      <c r="BF180" s="192"/>
      <c r="BG180" s="192"/>
      <c r="BJ180" s="38">
        <f>Раздел2!D181</f>
        <v>0</v>
      </c>
    </row>
    <row r="181" spans="2:62" ht="15.75" customHeight="1" x14ac:dyDescent="0.25">
      <c r="B181" s="126" t="s">
        <v>392</v>
      </c>
      <c r="C181" s="64" t="s">
        <v>676</v>
      </c>
      <c r="D181" s="193">
        <f>Раздел2!F182</f>
        <v>406</v>
      </c>
      <c r="E181" s="193">
        <f t="shared" si="24"/>
        <v>0</v>
      </c>
      <c r="F181" s="193">
        <f t="shared" si="25"/>
        <v>0</v>
      </c>
      <c r="G181" s="193">
        <f t="shared" si="26"/>
        <v>1</v>
      </c>
      <c r="H181" s="193">
        <f t="shared" si="27"/>
        <v>4</v>
      </c>
      <c r="I181" s="193">
        <f t="shared" si="28"/>
        <v>0</v>
      </c>
      <c r="J181" s="193">
        <f>SUM(J182:J186)</f>
        <v>0</v>
      </c>
      <c r="K181" s="193">
        <f t="shared" ref="K181:BG181" si="30">SUM(K182:K186)</f>
        <v>0</v>
      </c>
      <c r="L181" s="193">
        <f t="shared" si="30"/>
        <v>0</v>
      </c>
      <c r="M181" s="193">
        <f t="shared" si="30"/>
        <v>0</v>
      </c>
      <c r="N181" s="193">
        <f t="shared" si="30"/>
        <v>0</v>
      </c>
      <c r="O181" s="193">
        <f t="shared" si="30"/>
        <v>0</v>
      </c>
      <c r="P181" s="193">
        <f t="shared" si="30"/>
        <v>0</v>
      </c>
      <c r="Q181" s="193">
        <f t="shared" si="30"/>
        <v>0</v>
      </c>
      <c r="R181" s="193">
        <f t="shared" si="30"/>
        <v>0</v>
      </c>
      <c r="S181" s="193">
        <f t="shared" si="30"/>
        <v>0</v>
      </c>
      <c r="T181" s="193">
        <f t="shared" si="30"/>
        <v>0</v>
      </c>
      <c r="U181" s="193">
        <f t="shared" si="30"/>
        <v>0</v>
      </c>
      <c r="V181" s="193">
        <f t="shared" si="30"/>
        <v>0</v>
      </c>
      <c r="W181" s="193">
        <f t="shared" si="30"/>
        <v>0</v>
      </c>
      <c r="X181" s="193">
        <f t="shared" si="30"/>
        <v>0</v>
      </c>
      <c r="Y181" s="193">
        <f t="shared" si="30"/>
        <v>0</v>
      </c>
      <c r="Z181" s="193">
        <f t="shared" si="30"/>
        <v>0</v>
      </c>
      <c r="AA181" s="193">
        <f t="shared" si="30"/>
        <v>0</v>
      </c>
      <c r="AB181" s="193">
        <f t="shared" si="30"/>
        <v>0</v>
      </c>
      <c r="AC181" s="193">
        <f t="shared" si="30"/>
        <v>0</v>
      </c>
      <c r="AD181" s="193">
        <f t="shared" si="30"/>
        <v>0</v>
      </c>
      <c r="AE181" s="193">
        <f t="shared" si="30"/>
        <v>0</v>
      </c>
      <c r="AF181" s="193">
        <f t="shared" si="30"/>
        <v>0</v>
      </c>
      <c r="AG181" s="193">
        <f t="shared" si="30"/>
        <v>0</v>
      </c>
      <c r="AH181" s="193">
        <f t="shared" si="30"/>
        <v>0</v>
      </c>
      <c r="AI181" s="193">
        <f t="shared" si="30"/>
        <v>0</v>
      </c>
      <c r="AJ181" s="193">
        <f t="shared" si="30"/>
        <v>0</v>
      </c>
      <c r="AK181" s="193">
        <f t="shared" si="30"/>
        <v>0</v>
      </c>
      <c r="AL181" s="193">
        <f t="shared" si="30"/>
        <v>0</v>
      </c>
      <c r="AM181" s="193">
        <f t="shared" si="30"/>
        <v>0</v>
      </c>
      <c r="AN181" s="193">
        <f t="shared" si="30"/>
        <v>0</v>
      </c>
      <c r="AO181" s="193">
        <f t="shared" si="30"/>
        <v>0</v>
      </c>
      <c r="AP181" s="193">
        <f t="shared" si="30"/>
        <v>0</v>
      </c>
      <c r="AQ181" s="193">
        <f t="shared" si="30"/>
        <v>0</v>
      </c>
      <c r="AR181" s="193">
        <f t="shared" si="30"/>
        <v>0</v>
      </c>
      <c r="AS181" s="193">
        <f t="shared" si="30"/>
        <v>0</v>
      </c>
      <c r="AT181" s="193">
        <f t="shared" si="30"/>
        <v>0</v>
      </c>
      <c r="AU181" s="193">
        <f t="shared" si="30"/>
        <v>0</v>
      </c>
      <c r="AV181" s="193">
        <f t="shared" si="30"/>
        <v>0</v>
      </c>
      <c r="AW181" s="193">
        <f t="shared" si="30"/>
        <v>0</v>
      </c>
      <c r="AX181" s="193">
        <f t="shared" si="30"/>
        <v>0</v>
      </c>
      <c r="AY181" s="193">
        <f t="shared" si="30"/>
        <v>0</v>
      </c>
      <c r="AZ181" s="193">
        <f t="shared" si="30"/>
        <v>0</v>
      </c>
      <c r="BA181" s="193">
        <f t="shared" si="30"/>
        <v>0</v>
      </c>
      <c r="BB181" s="193">
        <f t="shared" si="30"/>
        <v>0</v>
      </c>
      <c r="BC181" s="193">
        <f t="shared" si="30"/>
        <v>0</v>
      </c>
      <c r="BD181" s="193">
        <f t="shared" si="30"/>
        <v>0</v>
      </c>
      <c r="BE181" s="193">
        <f t="shared" si="30"/>
        <v>1</v>
      </c>
      <c r="BF181" s="193">
        <f t="shared" si="30"/>
        <v>4</v>
      </c>
      <c r="BG181" s="193">
        <f t="shared" si="30"/>
        <v>0</v>
      </c>
      <c r="BJ181" s="38">
        <f>Раздел2!D182</f>
        <v>1</v>
      </c>
    </row>
    <row r="182" spans="2:62" ht="21" customHeight="1" x14ac:dyDescent="0.25">
      <c r="B182" s="127" t="s">
        <v>425</v>
      </c>
      <c r="C182" s="64" t="s">
        <v>677</v>
      </c>
      <c r="D182" s="193">
        <f>Раздел2!F183</f>
        <v>406</v>
      </c>
      <c r="E182" s="193">
        <f t="shared" si="24"/>
        <v>0</v>
      </c>
      <c r="F182" s="193">
        <f t="shared" si="25"/>
        <v>0</v>
      </c>
      <c r="G182" s="193">
        <f t="shared" si="26"/>
        <v>1</v>
      </c>
      <c r="H182" s="193">
        <f t="shared" si="27"/>
        <v>4</v>
      </c>
      <c r="I182" s="193">
        <f t="shared" si="28"/>
        <v>0</v>
      </c>
      <c r="J182" s="191"/>
      <c r="K182" s="191"/>
      <c r="L182" s="191"/>
      <c r="M182" s="191"/>
      <c r="N182" s="191"/>
      <c r="O182" s="191"/>
      <c r="P182" s="191"/>
      <c r="Q182" s="191"/>
      <c r="R182" s="191"/>
      <c r="S182" s="191"/>
      <c r="T182" s="191"/>
      <c r="U182" s="191"/>
      <c r="V182" s="191"/>
      <c r="W182" s="191"/>
      <c r="X182" s="191"/>
      <c r="Y182" s="191"/>
      <c r="Z182" s="191"/>
      <c r="AA182" s="191"/>
      <c r="AB182" s="191"/>
      <c r="AC182" s="191"/>
      <c r="AD182" s="191"/>
      <c r="AE182" s="191"/>
      <c r="AF182" s="191"/>
      <c r="AG182" s="191"/>
      <c r="AH182" s="191"/>
      <c r="AI182" s="191"/>
      <c r="AJ182" s="191"/>
      <c r="AK182" s="191"/>
      <c r="AL182" s="191"/>
      <c r="AM182" s="191"/>
      <c r="AN182" s="191"/>
      <c r="AO182" s="191"/>
      <c r="AP182" s="191"/>
      <c r="AQ182" s="191"/>
      <c r="AR182" s="191"/>
      <c r="AS182" s="191"/>
      <c r="AT182" s="191"/>
      <c r="AU182" s="191"/>
      <c r="AV182" s="191"/>
      <c r="AW182" s="191"/>
      <c r="AX182" s="191"/>
      <c r="AY182" s="191"/>
      <c r="AZ182" s="191"/>
      <c r="BA182" s="191"/>
      <c r="BB182" s="191"/>
      <c r="BC182" s="191"/>
      <c r="BD182" s="191"/>
      <c r="BE182" s="191">
        <v>1</v>
      </c>
      <c r="BF182" s="191">
        <v>4</v>
      </c>
      <c r="BG182" s="191"/>
      <c r="BJ182" s="38">
        <f>Раздел2!D183</f>
        <v>1</v>
      </c>
    </row>
    <row r="183" spans="2:62" ht="15.75" customHeight="1" x14ac:dyDescent="0.25">
      <c r="B183" s="127" t="s">
        <v>34</v>
      </c>
      <c r="C183" s="64" t="s">
        <v>678</v>
      </c>
      <c r="D183" s="193">
        <f>Раздел2!F184</f>
        <v>0</v>
      </c>
      <c r="E183" s="193">
        <f t="shared" si="24"/>
        <v>0</v>
      </c>
      <c r="F183" s="193">
        <f t="shared" si="25"/>
        <v>0</v>
      </c>
      <c r="G183" s="193">
        <f t="shared" si="26"/>
        <v>0</v>
      </c>
      <c r="H183" s="193">
        <f t="shared" si="27"/>
        <v>0</v>
      </c>
      <c r="I183" s="193">
        <f t="shared" si="28"/>
        <v>0</v>
      </c>
      <c r="J183" s="192"/>
      <c r="K183" s="192"/>
      <c r="L183" s="192"/>
      <c r="M183" s="192"/>
      <c r="N183" s="192"/>
      <c r="O183" s="192"/>
      <c r="P183" s="192"/>
      <c r="Q183" s="192"/>
      <c r="R183" s="192"/>
      <c r="S183" s="192"/>
      <c r="T183" s="192"/>
      <c r="U183" s="192"/>
      <c r="V183" s="192"/>
      <c r="W183" s="192"/>
      <c r="X183" s="192"/>
      <c r="Y183" s="192"/>
      <c r="Z183" s="192"/>
      <c r="AA183" s="192"/>
      <c r="AB183" s="192"/>
      <c r="AC183" s="192"/>
      <c r="AD183" s="192"/>
      <c r="AE183" s="192"/>
      <c r="AF183" s="192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  <c r="AR183" s="192"/>
      <c r="AS183" s="192"/>
      <c r="AT183" s="192"/>
      <c r="AU183" s="192"/>
      <c r="AV183" s="192"/>
      <c r="AW183" s="192"/>
      <c r="AX183" s="192"/>
      <c r="AY183" s="192"/>
      <c r="AZ183" s="192"/>
      <c r="BA183" s="192"/>
      <c r="BB183" s="192"/>
      <c r="BC183" s="192"/>
      <c r="BD183" s="192"/>
      <c r="BE183" s="192"/>
      <c r="BF183" s="192"/>
      <c r="BG183" s="192"/>
      <c r="BJ183" s="38">
        <f>Раздел2!D184</f>
        <v>0</v>
      </c>
    </row>
    <row r="184" spans="2:62" ht="20.25" customHeight="1" x14ac:dyDescent="0.25">
      <c r="B184" s="127" t="s">
        <v>278</v>
      </c>
      <c r="C184" s="64" t="s">
        <v>679</v>
      </c>
      <c r="D184" s="193">
        <f>Раздел2!F185</f>
        <v>0</v>
      </c>
      <c r="E184" s="193">
        <f t="shared" si="24"/>
        <v>0</v>
      </c>
      <c r="F184" s="193">
        <f t="shared" si="25"/>
        <v>0</v>
      </c>
      <c r="G184" s="193">
        <f t="shared" si="26"/>
        <v>0</v>
      </c>
      <c r="H184" s="193">
        <f t="shared" si="27"/>
        <v>0</v>
      </c>
      <c r="I184" s="193">
        <f t="shared" si="28"/>
        <v>0</v>
      </c>
      <c r="J184" s="192"/>
      <c r="K184" s="192"/>
      <c r="L184" s="192"/>
      <c r="M184" s="192"/>
      <c r="N184" s="192"/>
      <c r="O184" s="192"/>
      <c r="P184" s="192"/>
      <c r="Q184" s="192"/>
      <c r="R184" s="192"/>
      <c r="S184" s="192"/>
      <c r="T184" s="192"/>
      <c r="U184" s="192"/>
      <c r="V184" s="192"/>
      <c r="W184" s="192"/>
      <c r="X184" s="192"/>
      <c r="Y184" s="192"/>
      <c r="Z184" s="192"/>
      <c r="AA184" s="192"/>
      <c r="AB184" s="192"/>
      <c r="AC184" s="192"/>
      <c r="AD184" s="192"/>
      <c r="AE184" s="192"/>
      <c r="AF184" s="192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  <c r="AR184" s="192"/>
      <c r="AS184" s="192"/>
      <c r="AT184" s="192"/>
      <c r="AU184" s="192"/>
      <c r="AV184" s="192"/>
      <c r="AW184" s="192"/>
      <c r="AX184" s="192"/>
      <c r="AY184" s="192"/>
      <c r="AZ184" s="192"/>
      <c r="BA184" s="192"/>
      <c r="BB184" s="192"/>
      <c r="BC184" s="192"/>
      <c r="BD184" s="192"/>
      <c r="BE184" s="192"/>
      <c r="BF184" s="192"/>
      <c r="BG184" s="192"/>
      <c r="BJ184" s="38">
        <f>Раздел2!D185</f>
        <v>0</v>
      </c>
    </row>
    <row r="185" spans="2:62" ht="15.75" customHeight="1" x14ac:dyDescent="0.25">
      <c r="B185" s="127" t="s">
        <v>279</v>
      </c>
      <c r="C185" s="64" t="s">
        <v>680</v>
      </c>
      <c r="D185" s="193">
        <f>Раздел2!F186</f>
        <v>0</v>
      </c>
      <c r="E185" s="193">
        <f t="shared" si="24"/>
        <v>0</v>
      </c>
      <c r="F185" s="193">
        <f t="shared" si="25"/>
        <v>0</v>
      </c>
      <c r="G185" s="193">
        <f t="shared" si="26"/>
        <v>0</v>
      </c>
      <c r="H185" s="193">
        <f t="shared" si="27"/>
        <v>0</v>
      </c>
      <c r="I185" s="193">
        <f t="shared" si="28"/>
        <v>0</v>
      </c>
      <c r="J185" s="192"/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B185" s="192"/>
      <c r="AC185" s="192"/>
      <c r="AD185" s="192"/>
      <c r="AE185" s="192"/>
      <c r="AF185" s="192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  <c r="AR185" s="192"/>
      <c r="AS185" s="192"/>
      <c r="AT185" s="192"/>
      <c r="AU185" s="192"/>
      <c r="AV185" s="192"/>
      <c r="AW185" s="192"/>
      <c r="AX185" s="192"/>
      <c r="AY185" s="192"/>
      <c r="AZ185" s="192"/>
      <c r="BA185" s="192"/>
      <c r="BB185" s="192"/>
      <c r="BC185" s="192"/>
      <c r="BD185" s="192"/>
      <c r="BE185" s="192"/>
      <c r="BF185" s="192"/>
      <c r="BG185" s="192"/>
      <c r="BJ185" s="38">
        <f>Раздел2!D186</f>
        <v>0</v>
      </c>
    </row>
    <row r="186" spans="2:62" ht="15.75" customHeight="1" x14ac:dyDescent="0.25">
      <c r="B186" s="127" t="s">
        <v>280</v>
      </c>
      <c r="C186" s="64" t="s">
        <v>681</v>
      </c>
      <c r="D186" s="193">
        <f>Раздел2!F187</f>
        <v>0</v>
      </c>
      <c r="E186" s="193">
        <f t="shared" si="24"/>
        <v>0</v>
      </c>
      <c r="F186" s="193">
        <f t="shared" si="25"/>
        <v>0</v>
      </c>
      <c r="G186" s="193">
        <f t="shared" si="26"/>
        <v>0</v>
      </c>
      <c r="H186" s="193">
        <f t="shared" si="27"/>
        <v>0</v>
      </c>
      <c r="I186" s="193">
        <f t="shared" si="28"/>
        <v>0</v>
      </c>
      <c r="J186" s="192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B186" s="192"/>
      <c r="AC186" s="192"/>
      <c r="AD186" s="192"/>
      <c r="AE186" s="192"/>
      <c r="AF186" s="192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  <c r="AR186" s="192"/>
      <c r="AS186" s="192"/>
      <c r="AT186" s="192"/>
      <c r="AU186" s="192"/>
      <c r="AV186" s="192"/>
      <c r="AW186" s="192"/>
      <c r="AX186" s="192"/>
      <c r="AY186" s="192"/>
      <c r="AZ186" s="192"/>
      <c r="BA186" s="192"/>
      <c r="BB186" s="192"/>
      <c r="BC186" s="192"/>
      <c r="BD186" s="192"/>
      <c r="BE186" s="192"/>
      <c r="BF186" s="192"/>
      <c r="BG186" s="192"/>
      <c r="BJ186" s="38">
        <f>Раздел2!D187</f>
        <v>0</v>
      </c>
    </row>
    <row r="187" spans="2:62" ht="15.75" customHeight="1" x14ac:dyDescent="0.25">
      <c r="B187" s="126" t="s">
        <v>61</v>
      </c>
      <c r="C187" s="64" t="s">
        <v>682</v>
      </c>
      <c r="D187" s="193">
        <f>Раздел2!F188</f>
        <v>0</v>
      </c>
      <c r="E187" s="193">
        <f t="shared" si="24"/>
        <v>0</v>
      </c>
      <c r="F187" s="193">
        <f t="shared" si="25"/>
        <v>0</v>
      </c>
      <c r="G187" s="193">
        <f t="shared" si="26"/>
        <v>0</v>
      </c>
      <c r="H187" s="193">
        <f t="shared" si="27"/>
        <v>0</v>
      </c>
      <c r="I187" s="193">
        <f t="shared" si="28"/>
        <v>0</v>
      </c>
      <c r="J187" s="192"/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B187" s="192"/>
      <c r="AC187" s="192"/>
      <c r="AD187" s="192"/>
      <c r="AE187" s="192"/>
      <c r="AF187" s="192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  <c r="AR187" s="192"/>
      <c r="AS187" s="192"/>
      <c r="AT187" s="192"/>
      <c r="AU187" s="192"/>
      <c r="AV187" s="192"/>
      <c r="AW187" s="192"/>
      <c r="AX187" s="192"/>
      <c r="AY187" s="192"/>
      <c r="AZ187" s="192"/>
      <c r="BA187" s="192"/>
      <c r="BB187" s="192"/>
      <c r="BC187" s="192"/>
      <c r="BD187" s="192"/>
      <c r="BE187" s="192"/>
      <c r="BF187" s="192"/>
      <c r="BG187" s="192"/>
      <c r="BJ187" s="38">
        <f>Раздел2!D188</f>
        <v>0</v>
      </c>
    </row>
    <row r="188" spans="2:62" ht="15.75" customHeight="1" x14ac:dyDescent="0.25">
      <c r="B188" s="126" t="s">
        <v>771</v>
      </c>
      <c r="C188" s="64" t="s">
        <v>683</v>
      </c>
      <c r="D188" s="193">
        <f>Раздел2!F189</f>
        <v>0</v>
      </c>
      <c r="E188" s="193">
        <f t="shared" si="24"/>
        <v>0</v>
      </c>
      <c r="F188" s="193">
        <f t="shared" si="25"/>
        <v>0</v>
      </c>
      <c r="G188" s="193">
        <f t="shared" si="26"/>
        <v>0</v>
      </c>
      <c r="H188" s="193">
        <f t="shared" si="27"/>
        <v>0</v>
      </c>
      <c r="I188" s="193">
        <f t="shared" si="28"/>
        <v>0</v>
      </c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  <c r="AR188" s="192"/>
      <c r="AS188" s="192"/>
      <c r="AT188" s="192"/>
      <c r="AU188" s="192"/>
      <c r="AV188" s="192"/>
      <c r="AW188" s="192"/>
      <c r="AX188" s="192"/>
      <c r="AY188" s="192"/>
      <c r="AZ188" s="192"/>
      <c r="BA188" s="192"/>
      <c r="BB188" s="192"/>
      <c r="BC188" s="192"/>
      <c r="BD188" s="192"/>
      <c r="BE188" s="192"/>
      <c r="BF188" s="192"/>
      <c r="BG188" s="192"/>
      <c r="BJ188" s="38">
        <f>Раздел2!D189</f>
        <v>0</v>
      </c>
    </row>
    <row r="189" spans="2:62" ht="15.75" customHeight="1" x14ac:dyDescent="0.25">
      <c r="B189" s="126" t="s">
        <v>281</v>
      </c>
      <c r="C189" s="64" t="s">
        <v>684</v>
      </c>
      <c r="D189" s="193">
        <f>Раздел2!F190</f>
        <v>0</v>
      </c>
      <c r="E189" s="193">
        <f t="shared" si="24"/>
        <v>0</v>
      </c>
      <c r="F189" s="193">
        <f t="shared" si="25"/>
        <v>0</v>
      </c>
      <c r="G189" s="193">
        <f t="shared" si="26"/>
        <v>0</v>
      </c>
      <c r="H189" s="193">
        <f t="shared" si="27"/>
        <v>0</v>
      </c>
      <c r="I189" s="193">
        <f t="shared" si="28"/>
        <v>0</v>
      </c>
      <c r="J189" s="192"/>
      <c r="K189" s="192"/>
      <c r="L189" s="192"/>
      <c r="M189" s="192"/>
      <c r="N189" s="192"/>
      <c r="O189" s="192"/>
      <c r="P189" s="192"/>
      <c r="Q189" s="192"/>
      <c r="R189" s="192"/>
      <c r="S189" s="192"/>
      <c r="T189" s="192"/>
      <c r="U189" s="192"/>
      <c r="V189" s="192"/>
      <c r="W189" s="192"/>
      <c r="X189" s="192"/>
      <c r="Y189" s="192"/>
      <c r="Z189" s="192"/>
      <c r="AA189" s="192"/>
      <c r="AB189" s="192"/>
      <c r="AC189" s="192"/>
      <c r="AD189" s="192"/>
      <c r="AE189" s="192"/>
      <c r="AF189" s="192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  <c r="AR189" s="192"/>
      <c r="AS189" s="192"/>
      <c r="AT189" s="192"/>
      <c r="AU189" s="192"/>
      <c r="AV189" s="192"/>
      <c r="AW189" s="192"/>
      <c r="AX189" s="192"/>
      <c r="AY189" s="192"/>
      <c r="AZ189" s="192"/>
      <c r="BA189" s="192"/>
      <c r="BB189" s="192"/>
      <c r="BC189" s="192"/>
      <c r="BD189" s="192"/>
      <c r="BE189" s="192"/>
      <c r="BF189" s="192"/>
      <c r="BG189" s="192"/>
      <c r="BJ189" s="38">
        <f>Раздел2!D190</f>
        <v>0</v>
      </c>
    </row>
    <row r="190" spans="2:62" ht="15.75" customHeight="1" x14ac:dyDescent="0.25">
      <c r="B190" s="126" t="s">
        <v>62</v>
      </c>
      <c r="C190" s="64" t="s">
        <v>685</v>
      </c>
      <c r="D190" s="193">
        <f>Раздел2!F191</f>
        <v>0</v>
      </c>
      <c r="E190" s="193">
        <f t="shared" si="24"/>
        <v>0</v>
      </c>
      <c r="F190" s="193">
        <f t="shared" si="25"/>
        <v>0</v>
      </c>
      <c r="G190" s="193">
        <f t="shared" si="26"/>
        <v>0</v>
      </c>
      <c r="H190" s="193">
        <f t="shared" si="27"/>
        <v>0</v>
      </c>
      <c r="I190" s="193">
        <f t="shared" si="28"/>
        <v>0</v>
      </c>
      <c r="J190" s="192"/>
      <c r="K190" s="192"/>
      <c r="L190" s="192"/>
      <c r="M190" s="192"/>
      <c r="N190" s="192"/>
      <c r="O190" s="192"/>
      <c r="P190" s="192"/>
      <c r="Q190" s="192"/>
      <c r="R190" s="192"/>
      <c r="S190" s="192"/>
      <c r="T190" s="192"/>
      <c r="U190" s="192"/>
      <c r="V190" s="192"/>
      <c r="W190" s="192"/>
      <c r="X190" s="192"/>
      <c r="Y190" s="192"/>
      <c r="Z190" s="192"/>
      <c r="AA190" s="192"/>
      <c r="AB190" s="192"/>
      <c r="AC190" s="192"/>
      <c r="AD190" s="192"/>
      <c r="AE190" s="192"/>
      <c r="AF190" s="192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  <c r="AR190" s="192"/>
      <c r="AS190" s="192"/>
      <c r="AT190" s="192"/>
      <c r="AU190" s="192"/>
      <c r="AV190" s="192"/>
      <c r="AW190" s="192"/>
      <c r="AX190" s="192"/>
      <c r="AY190" s="192"/>
      <c r="AZ190" s="192"/>
      <c r="BA190" s="192"/>
      <c r="BB190" s="192"/>
      <c r="BC190" s="192"/>
      <c r="BD190" s="192"/>
      <c r="BE190" s="192"/>
      <c r="BF190" s="192"/>
      <c r="BG190" s="192"/>
      <c r="BJ190" s="38">
        <f>Раздел2!D191</f>
        <v>0</v>
      </c>
    </row>
    <row r="191" spans="2:62" ht="15.75" customHeight="1" x14ac:dyDescent="0.25">
      <c r="B191" s="126" t="s">
        <v>282</v>
      </c>
      <c r="C191" s="64" t="s">
        <v>686</v>
      </c>
      <c r="D191" s="193">
        <f>Раздел2!F192</f>
        <v>0</v>
      </c>
      <c r="E191" s="193">
        <f t="shared" si="24"/>
        <v>0</v>
      </c>
      <c r="F191" s="193">
        <f t="shared" si="25"/>
        <v>0</v>
      </c>
      <c r="G191" s="193">
        <f t="shared" si="26"/>
        <v>0</v>
      </c>
      <c r="H191" s="193">
        <f t="shared" si="27"/>
        <v>0</v>
      </c>
      <c r="I191" s="193">
        <f t="shared" si="28"/>
        <v>0</v>
      </c>
      <c r="J191" s="192"/>
      <c r="K191" s="192"/>
      <c r="L191" s="192"/>
      <c r="M191" s="192"/>
      <c r="N191" s="192"/>
      <c r="O191" s="192"/>
      <c r="P191" s="192"/>
      <c r="Q191" s="192"/>
      <c r="R191" s="192"/>
      <c r="S191" s="192"/>
      <c r="T191" s="192"/>
      <c r="U191" s="192"/>
      <c r="V191" s="192"/>
      <c r="W191" s="192"/>
      <c r="X191" s="192"/>
      <c r="Y191" s="192"/>
      <c r="Z191" s="192"/>
      <c r="AA191" s="192"/>
      <c r="AB191" s="192"/>
      <c r="AC191" s="192"/>
      <c r="AD191" s="192"/>
      <c r="AE191" s="192"/>
      <c r="AF191" s="192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  <c r="AR191" s="192"/>
      <c r="AS191" s="192"/>
      <c r="AT191" s="192"/>
      <c r="AU191" s="192"/>
      <c r="AV191" s="192"/>
      <c r="AW191" s="192"/>
      <c r="AX191" s="192"/>
      <c r="AY191" s="192"/>
      <c r="AZ191" s="192"/>
      <c r="BA191" s="192"/>
      <c r="BB191" s="192"/>
      <c r="BC191" s="192"/>
      <c r="BD191" s="192"/>
      <c r="BE191" s="192"/>
      <c r="BF191" s="192"/>
      <c r="BG191" s="192"/>
      <c r="BJ191" s="38">
        <f>Раздел2!D192</f>
        <v>0</v>
      </c>
    </row>
    <row r="192" spans="2:62" ht="15.75" customHeight="1" x14ac:dyDescent="0.25">
      <c r="B192" s="126" t="s">
        <v>63</v>
      </c>
      <c r="C192" s="64" t="s">
        <v>687</v>
      </c>
      <c r="D192" s="193">
        <f>Раздел2!F193</f>
        <v>0</v>
      </c>
      <c r="E192" s="193">
        <f t="shared" si="24"/>
        <v>0</v>
      </c>
      <c r="F192" s="193">
        <f t="shared" si="25"/>
        <v>0</v>
      </c>
      <c r="G192" s="193">
        <f t="shared" si="26"/>
        <v>0</v>
      </c>
      <c r="H192" s="193">
        <f t="shared" si="27"/>
        <v>0</v>
      </c>
      <c r="I192" s="193">
        <f t="shared" si="28"/>
        <v>0</v>
      </c>
      <c r="J192" s="192"/>
      <c r="K192" s="192"/>
      <c r="L192" s="192"/>
      <c r="M192" s="192"/>
      <c r="N192" s="192"/>
      <c r="O192" s="192"/>
      <c r="P192" s="192"/>
      <c r="Q192" s="192"/>
      <c r="R192" s="192"/>
      <c r="S192" s="192"/>
      <c r="T192" s="192"/>
      <c r="U192" s="192"/>
      <c r="V192" s="192"/>
      <c r="W192" s="192"/>
      <c r="X192" s="192"/>
      <c r="Y192" s="192"/>
      <c r="Z192" s="192"/>
      <c r="AA192" s="192"/>
      <c r="AB192" s="192"/>
      <c r="AC192" s="192"/>
      <c r="AD192" s="192"/>
      <c r="AE192" s="192"/>
      <c r="AF192" s="192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  <c r="AR192" s="192"/>
      <c r="AS192" s="192"/>
      <c r="AT192" s="192"/>
      <c r="AU192" s="192"/>
      <c r="AV192" s="192"/>
      <c r="AW192" s="192"/>
      <c r="AX192" s="192"/>
      <c r="AY192" s="192"/>
      <c r="AZ192" s="192"/>
      <c r="BA192" s="192"/>
      <c r="BB192" s="192"/>
      <c r="BC192" s="192"/>
      <c r="BD192" s="192"/>
      <c r="BE192" s="192"/>
      <c r="BF192" s="192"/>
      <c r="BG192" s="192"/>
      <c r="BJ192" s="38">
        <f>Раздел2!D193</f>
        <v>0</v>
      </c>
    </row>
    <row r="193" spans="2:62" ht="15.75" customHeight="1" x14ac:dyDescent="0.25">
      <c r="B193" s="126" t="s">
        <v>393</v>
      </c>
      <c r="C193" s="64" t="s">
        <v>688</v>
      </c>
      <c r="D193" s="193">
        <f>Раздел2!F194</f>
        <v>0</v>
      </c>
      <c r="E193" s="193">
        <f t="shared" si="24"/>
        <v>0</v>
      </c>
      <c r="F193" s="193">
        <f t="shared" si="25"/>
        <v>0</v>
      </c>
      <c r="G193" s="193">
        <f t="shared" si="26"/>
        <v>0</v>
      </c>
      <c r="H193" s="193">
        <f t="shared" si="27"/>
        <v>0</v>
      </c>
      <c r="I193" s="193">
        <f t="shared" si="28"/>
        <v>0</v>
      </c>
      <c r="J193" s="193">
        <f>SUM(J194:J197)</f>
        <v>0</v>
      </c>
      <c r="K193" s="193">
        <f t="shared" ref="K193:BG193" si="31">SUM(K194:K197)</f>
        <v>0</v>
      </c>
      <c r="L193" s="193">
        <f t="shared" si="31"/>
        <v>0</v>
      </c>
      <c r="M193" s="193">
        <f t="shared" si="31"/>
        <v>0</v>
      </c>
      <c r="N193" s="193">
        <f t="shared" si="31"/>
        <v>0</v>
      </c>
      <c r="O193" s="193">
        <f t="shared" si="31"/>
        <v>0</v>
      </c>
      <c r="P193" s="193">
        <f t="shared" si="31"/>
        <v>0</v>
      </c>
      <c r="Q193" s="193">
        <f t="shared" si="31"/>
        <v>0</v>
      </c>
      <c r="R193" s="193">
        <f t="shared" si="31"/>
        <v>0</v>
      </c>
      <c r="S193" s="193">
        <f t="shared" si="31"/>
        <v>0</v>
      </c>
      <c r="T193" s="193">
        <f t="shared" si="31"/>
        <v>0</v>
      </c>
      <c r="U193" s="193">
        <f t="shared" si="31"/>
        <v>0</v>
      </c>
      <c r="V193" s="193">
        <f t="shared" si="31"/>
        <v>0</v>
      </c>
      <c r="W193" s="193">
        <f t="shared" si="31"/>
        <v>0</v>
      </c>
      <c r="X193" s="193">
        <f t="shared" si="31"/>
        <v>0</v>
      </c>
      <c r="Y193" s="193">
        <f t="shared" si="31"/>
        <v>0</v>
      </c>
      <c r="Z193" s="193">
        <f t="shared" si="31"/>
        <v>0</v>
      </c>
      <c r="AA193" s="193">
        <f t="shared" si="31"/>
        <v>0</v>
      </c>
      <c r="AB193" s="193">
        <f t="shared" si="31"/>
        <v>0</v>
      </c>
      <c r="AC193" s="193">
        <f t="shared" si="31"/>
        <v>0</v>
      </c>
      <c r="AD193" s="193">
        <f t="shared" si="31"/>
        <v>0</v>
      </c>
      <c r="AE193" s="193">
        <f t="shared" si="31"/>
        <v>0</v>
      </c>
      <c r="AF193" s="193">
        <f t="shared" si="31"/>
        <v>0</v>
      </c>
      <c r="AG193" s="193">
        <f t="shared" si="31"/>
        <v>0</v>
      </c>
      <c r="AH193" s="193">
        <f t="shared" si="31"/>
        <v>0</v>
      </c>
      <c r="AI193" s="193">
        <f t="shared" si="31"/>
        <v>0</v>
      </c>
      <c r="AJ193" s="193">
        <f t="shared" si="31"/>
        <v>0</v>
      </c>
      <c r="AK193" s="193">
        <f t="shared" si="31"/>
        <v>0</v>
      </c>
      <c r="AL193" s="193">
        <f t="shared" si="31"/>
        <v>0</v>
      </c>
      <c r="AM193" s="193">
        <f t="shared" si="31"/>
        <v>0</v>
      </c>
      <c r="AN193" s="193">
        <f t="shared" si="31"/>
        <v>0</v>
      </c>
      <c r="AO193" s="193">
        <f t="shared" si="31"/>
        <v>0</v>
      </c>
      <c r="AP193" s="193">
        <f t="shared" si="31"/>
        <v>0</v>
      </c>
      <c r="AQ193" s="193">
        <f t="shared" si="31"/>
        <v>0</v>
      </c>
      <c r="AR193" s="193">
        <f t="shared" si="31"/>
        <v>0</v>
      </c>
      <c r="AS193" s="193">
        <f t="shared" si="31"/>
        <v>0</v>
      </c>
      <c r="AT193" s="193">
        <f t="shared" si="31"/>
        <v>0</v>
      </c>
      <c r="AU193" s="193">
        <f t="shared" si="31"/>
        <v>0</v>
      </c>
      <c r="AV193" s="193">
        <f t="shared" si="31"/>
        <v>0</v>
      </c>
      <c r="AW193" s="193">
        <f t="shared" si="31"/>
        <v>0</v>
      </c>
      <c r="AX193" s="193">
        <f t="shared" si="31"/>
        <v>0</v>
      </c>
      <c r="AY193" s="193">
        <f t="shared" si="31"/>
        <v>0</v>
      </c>
      <c r="AZ193" s="193">
        <f t="shared" si="31"/>
        <v>0</v>
      </c>
      <c r="BA193" s="193">
        <f t="shared" si="31"/>
        <v>0</v>
      </c>
      <c r="BB193" s="193">
        <f t="shared" si="31"/>
        <v>0</v>
      </c>
      <c r="BC193" s="193">
        <f t="shared" si="31"/>
        <v>0</v>
      </c>
      <c r="BD193" s="193">
        <f t="shared" si="31"/>
        <v>0</v>
      </c>
      <c r="BE193" s="193">
        <f t="shared" si="31"/>
        <v>0</v>
      </c>
      <c r="BF193" s="193">
        <f t="shared" si="31"/>
        <v>0</v>
      </c>
      <c r="BG193" s="193">
        <f t="shared" si="31"/>
        <v>0</v>
      </c>
      <c r="BJ193" s="38">
        <f>Раздел2!D194</f>
        <v>0</v>
      </c>
    </row>
    <row r="194" spans="2:62" ht="21" customHeight="1" x14ac:dyDescent="0.25">
      <c r="B194" s="127" t="s">
        <v>427</v>
      </c>
      <c r="C194" s="64" t="s">
        <v>689</v>
      </c>
      <c r="D194" s="193">
        <f>Раздел2!F195</f>
        <v>0</v>
      </c>
      <c r="E194" s="193">
        <f t="shared" si="24"/>
        <v>0</v>
      </c>
      <c r="F194" s="193">
        <f t="shared" si="25"/>
        <v>0</v>
      </c>
      <c r="G194" s="193">
        <f t="shared" si="26"/>
        <v>0</v>
      </c>
      <c r="H194" s="193">
        <f t="shared" si="27"/>
        <v>0</v>
      </c>
      <c r="I194" s="193">
        <f t="shared" si="28"/>
        <v>0</v>
      </c>
      <c r="J194" s="192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  <c r="AR194" s="192"/>
      <c r="AS194" s="192"/>
      <c r="AT194" s="192"/>
      <c r="AU194" s="192"/>
      <c r="AV194" s="192"/>
      <c r="AW194" s="192"/>
      <c r="AX194" s="192"/>
      <c r="AY194" s="192"/>
      <c r="AZ194" s="192"/>
      <c r="BA194" s="192"/>
      <c r="BB194" s="192"/>
      <c r="BC194" s="192"/>
      <c r="BD194" s="192"/>
      <c r="BE194" s="192"/>
      <c r="BF194" s="192"/>
      <c r="BG194" s="192"/>
      <c r="BJ194" s="38">
        <f>Раздел2!D195</f>
        <v>0</v>
      </c>
    </row>
    <row r="195" spans="2:62" ht="15.75" customHeight="1" x14ac:dyDescent="0.25">
      <c r="B195" s="127" t="s">
        <v>338</v>
      </c>
      <c r="C195" s="64" t="s">
        <v>690</v>
      </c>
      <c r="D195" s="193">
        <f>Раздел2!F196</f>
        <v>0</v>
      </c>
      <c r="E195" s="193">
        <f t="shared" si="24"/>
        <v>0</v>
      </c>
      <c r="F195" s="193">
        <f t="shared" si="25"/>
        <v>0</v>
      </c>
      <c r="G195" s="193">
        <f t="shared" si="26"/>
        <v>0</v>
      </c>
      <c r="H195" s="193">
        <f t="shared" si="27"/>
        <v>0</v>
      </c>
      <c r="I195" s="193">
        <f t="shared" si="28"/>
        <v>0</v>
      </c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  <c r="AR195" s="192"/>
      <c r="AS195" s="192"/>
      <c r="AT195" s="192"/>
      <c r="AU195" s="192"/>
      <c r="AV195" s="192"/>
      <c r="AW195" s="192"/>
      <c r="AX195" s="192"/>
      <c r="AY195" s="192"/>
      <c r="AZ195" s="192"/>
      <c r="BA195" s="192"/>
      <c r="BB195" s="192"/>
      <c r="BC195" s="192"/>
      <c r="BD195" s="192"/>
      <c r="BE195" s="192"/>
      <c r="BF195" s="192"/>
      <c r="BG195" s="192"/>
      <c r="BJ195" s="38">
        <f>Раздел2!D196</f>
        <v>0</v>
      </c>
    </row>
    <row r="196" spans="2:62" ht="15.75" customHeight="1" x14ac:dyDescent="0.25">
      <c r="B196" s="127" t="s">
        <v>339</v>
      </c>
      <c r="C196" s="64" t="s">
        <v>691</v>
      </c>
      <c r="D196" s="193">
        <f>Раздел2!F197</f>
        <v>0</v>
      </c>
      <c r="E196" s="193">
        <f t="shared" si="24"/>
        <v>0</v>
      </c>
      <c r="F196" s="193">
        <f t="shared" si="25"/>
        <v>0</v>
      </c>
      <c r="G196" s="193">
        <f t="shared" si="26"/>
        <v>0</v>
      </c>
      <c r="H196" s="193">
        <f t="shared" si="27"/>
        <v>0</v>
      </c>
      <c r="I196" s="193">
        <f t="shared" si="28"/>
        <v>0</v>
      </c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  <c r="AR196" s="192"/>
      <c r="AS196" s="192"/>
      <c r="AT196" s="192"/>
      <c r="AU196" s="192"/>
      <c r="AV196" s="192"/>
      <c r="AW196" s="192"/>
      <c r="AX196" s="192"/>
      <c r="AY196" s="192"/>
      <c r="AZ196" s="192"/>
      <c r="BA196" s="192"/>
      <c r="BB196" s="192"/>
      <c r="BC196" s="192"/>
      <c r="BD196" s="192"/>
      <c r="BE196" s="192"/>
      <c r="BF196" s="192"/>
      <c r="BG196" s="192"/>
      <c r="BJ196" s="38">
        <f>Раздел2!D197</f>
        <v>0</v>
      </c>
    </row>
    <row r="197" spans="2:62" ht="15.75" customHeight="1" x14ac:dyDescent="0.25">
      <c r="B197" s="127" t="s">
        <v>340</v>
      </c>
      <c r="C197" s="64" t="s">
        <v>692</v>
      </c>
      <c r="D197" s="193">
        <f>Раздел2!F198</f>
        <v>0</v>
      </c>
      <c r="E197" s="193">
        <f t="shared" si="24"/>
        <v>0</v>
      </c>
      <c r="F197" s="193">
        <f t="shared" si="25"/>
        <v>0</v>
      </c>
      <c r="G197" s="193">
        <f t="shared" si="26"/>
        <v>0</v>
      </c>
      <c r="H197" s="193">
        <f t="shared" si="27"/>
        <v>0</v>
      </c>
      <c r="I197" s="193">
        <f t="shared" si="28"/>
        <v>0</v>
      </c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  <c r="AR197" s="192"/>
      <c r="AS197" s="192"/>
      <c r="AT197" s="192"/>
      <c r="AU197" s="192"/>
      <c r="AV197" s="192"/>
      <c r="AW197" s="192"/>
      <c r="AX197" s="192"/>
      <c r="AY197" s="192"/>
      <c r="AZ197" s="192"/>
      <c r="BA197" s="192"/>
      <c r="BB197" s="192"/>
      <c r="BC197" s="192"/>
      <c r="BD197" s="192"/>
      <c r="BE197" s="192"/>
      <c r="BF197" s="192"/>
      <c r="BG197" s="192"/>
      <c r="BJ197" s="38">
        <f>Раздел2!D198</f>
        <v>0</v>
      </c>
    </row>
    <row r="198" spans="2:62" ht="15.75" customHeight="1" x14ac:dyDescent="0.25">
      <c r="B198" s="126" t="s">
        <v>283</v>
      </c>
      <c r="C198" s="64" t="s">
        <v>693</v>
      </c>
      <c r="D198" s="193">
        <f>Раздел2!F199</f>
        <v>0</v>
      </c>
      <c r="E198" s="193">
        <f t="shared" si="24"/>
        <v>0</v>
      </c>
      <c r="F198" s="193">
        <f t="shared" si="25"/>
        <v>0</v>
      </c>
      <c r="G198" s="193">
        <f t="shared" si="26"/>
        <v>0</v>
      </c>
      <c r="H198" s="193">
        <f t="shared" si="27"/>
        <v>0</v>
      </c>
      <c r="I198" s="193">
        <f t="shared" si="28"/>
        <v>0</v>
      </c>
      <c r="J198" s="192"/>
      <c r="K198" s="192"/>
      <c r="L198" s="192"/>
      <c r="M198" s="192"/>
      <c r="N198" s="192"/>
      <c r="O198" s="192"/>
      <c r="P198" s="192"/>
      <c r="Q198" s="192"/>
      <c r="R198" s="192"/>
      <c r="S198" s="192"/>
      <c r="T198" s="192"/>
      <c r="U198" s="192"/>
      <c r="V198" s="192"/>
      <c r="W198" s="192"/>
      <c r="X198" s="192"/>
      <c r="Y198" s="192"/>
      <c r="Z198" s="192"/>
      <c r="AA198" s="192"/>
      <c r="AB198" s="192"/>
      <c r="AC198" s="192"/>
      <c r="AD198" s="192"/>
      <c r="AE198" s="192"/>
      <c r="AF198" s="192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  <c r="AR198" s="192"/>
      <c r="AS198" s="192"/>
      <c r="AT198" s="192"/>
      <c r="AU198" s="192"/>
      <c r="AV198" s="192"/>
      <c r="AW198" s="192"/>
      <c r="AX198" s="192"/>
      <c r="AY198" s="192"/>
      <c r="AZ198" s="192"/>
      <c r="BA198" s="192"/>
      <c r="BB198" s="192"/>
      <c r="BC198" s="192"/>
      <c r="BD198" s="192"/>
      <c r="BE198" s="192"/>
      <c r="BF198" s="192"/>
      <c r="BG198" s="192"/>
      <c r="BJ198" s="38">
        <f>Раздел2!D199</f>
        <v>0</v>
      </c>
    </row>
    <row r="199" spans="2:62" ht="15.75" customHeight="1" x14ac:dyDescent="0.25">
      <c r="B199" s="126" t="s">
        <v>394</v>
      </c>
      <c r="C199" s="64" t="s">
        <v>694</v>
      </c>
      <c r="D199" s="193">
        <f>Раздел2!F200</f>
        <v>49</v>
      </c>
      <c r="E199" s="193">
        <f t="shared" si="24"/>
        <v>0</v>
      </c>
      <c r="F199" s="193">
        <f t="shared" si="25"/>
        <v>0</v>
      </c>
      <c r="G199" s="193">
        <f t="shared" si="26"/>
        <v>0</v>
      </c>
      <c r="H199" s="193">
        <f t="shared" si="27"/>
        <v>0</v>
      </c>
      <c r="I199" s="193">
        <f t="shared" si="28"/>
        <v>0</v>
      </c>
      <c r="J199" s="193">
        <f>SUM(J200:J202)</f>
        <v>0</v>
      </c>
      <c r="K199" s="193">
        <f t="shared" ref="K199:BG199" si="32">SUM(K200:K202)</f>
        <v>0</v>
      </c>
      <c r="L199" s="193">
        <f t="shared" si="32"/>
        <v>0</v>
      </c>
      <c r="M199" s="193">
        <f t="shared" si="32"/>
        <v>0</v>
      </c>
      <c r="N199" s="193">
        <f t="shared" si="32"/>
        <v>0</v>
      </c>
      <c r="O199" s="193">
        <f t="shared" si="32"/>
        <v>0</v>
      </c>
      <c r="P199" s="193">
        <f t="shared" si="32"/>
        <v>0</v>
      </c>
      <c r="Q199" s="193">
        <f t="shared" si="32"/>
        <v>0</v>
      </c>
      <c r="R199" s="193">
        <f t="shared" si="32"/>
        <v>0</v>
      </c>
      <c r="S199" s="193">
        <f t="shared" si="32"/>
        <v>0</v>
      </c>
      <c r="T199" s="193">
        <f t="shared" si="32"/>
        <v>0</v>
      </c>
      <c r="U199" s="193">
        <f t="shared" si="32"/>
        <v>0</v>
      </c>
      <c r="V199" s="193">
        <f t="shared" si="32"/>
        <v>0</v>
      </c>
      <c r="W199" s="193">
        <f t="shared" si="32"/>
        <v>0</v>
      </c>
      <c r="X199" s="193">
        <f t="shared" si="32"/>
        <v>0</v>
      </c>
      <c r="Y199" s="193">
        <f t="shared" si="32"/>
        <v>0</v>
      </c>
      <c r="Z199" s="193">
        <f t="shared" si="32"/>
        <v>0</v>
      </c>
      <c r="AA199" s="193">
        <f t="shared" si="32"/>
        <v>0</v>
      </c>
      <c r="AB199" s="193">
        <f t="shared" si="32"/>
        <v>0</v>
      </c>
      <c r="AC199" s="193">
        <f t="shared" si="32"/>
        <v>0</v>
      </c>
      <c r="AD199" s="193">
        <f t="shared" si="32"/>
        <v>0</v>
      </c>
      <c r="AE199" s="193">
        <f t="shared" si="32"/>
        <v>0</v>
      </c>
      <c r="AF199" s="193">
        <f t="shared" si="32"/>
        <v>0</v>
      </c>
      <c r="AG199" s="193">
        <f t="shared" si="32"/>
        <v>0</v>
      </c>
      <c r="AH199" s="193">
        <f t="shared" si="32"/>
        <v>0</v>
      </c>
      <c r="AI199" s="193">
        <f t="shared" si="32"/>
        <v>0</v>
      </c>
      <c r="AJ199" s="193">
        <f t="shared" si="32"/>
        <v>0</v>
      </c>
      <c r="AK199" s="193">
        <f t="shared" si="32"/>
        <v>0</v>
      </c>
      <c r="AL199" s="193">
        <f t="shared" si="32"/>
        <v>0</v>
      </c>
      <c r="AM199" s="193">
        <f t="shared" si="32"/>
        <v>0</v>
      </c>
      <c r="AN199" s="193">
        <f t="shared" si="32"/>
        <v>0</v>
      </c>
      <c r="AO199" s="193">
        <f t="shared" si="32"/>
        <v>0</v>
      </c>
      <c r="AP199" s="193">
        <f t="shared" si="32"/>
        <v>0</v>
      </c>
      <c r="AQ199" s="193">
        <f t="shared" si="32"/>
        <v>0</v>
      </c>
      <c r="AR199" s="193">
        <f t="shared" si="32"/>
        <v>0</v>
      </c>
      <c r="AS199" s="193">
        <f t="shared" si="32"/>
        <v>0</v>
      </c>
      <c r="AT199" s="193">
        <f t="shared" si="32"/>
        <v>0</v>
      </c>
      <c r="AU199" s="193">
        <f t="shared" si="32"/>
        <v>0</v>
      </c>
      <c r="AV199" s="193">
        <f t="shared" si="32"/>
        <v>0</v>
      </c>
      <c r="AW199" s="193">
        <f t="shared" si="32"/>
        <v>0</v>
      </c>
      <c r="AX199" s="193">
        <f t="shared" si="32"/>
        <v>0</v>
      </c>
      <c r="AY199" s="193">
        <f t="shared" si="32"/>
        <v>0</v>
      </c>
      <c r="AZ199" s="193">
        <f t="shared" si="32"/>
        <v>0</v>
      </c>
      <c r="BA199" s="193">
        <f t="shared" si="32"/>
        <v>0</v>
      </c>
      <c r="BB199" s="193">
        <f t="shared" si="32"/>
        <v>0</v>
      </c>
      <c r="BC199" s="193">
        <f t="shared" si="32"/>
        <v>0</v>
      </c>
      <c r="BD199" s="193">
        <f t="shared" si="32"/>
        <v>0</v>
      </c>
      <c r="BE199" s="193">
        <f t="shared" si="32"/>
        <v>0</v>
      </c>
      <c r="BF199" s="193">
        <f t="shared" si="32"/>
        <v>0</v>
      </c>
      <c r="BG199" s="193">
        <f t="shared" si="32"/>
        <v>0</v>
      </c>
      <c r="BJ199" s="38">
        <f>Раздел2!D200</f>
        <v>1</v>
      </c>
    </row>
    <row r="200" spans="2:62" ht="21" customHeight="1" x14ac:dyDescent="0.25">
      <c r="B200" s="127" t="s">
        <v>426</v>
      </c>
      <c r="C200" s="64" t="s">
        <v>695</v>
      </c>
      <c r="D200" s="193">
        <f>Раздел2!F201</f>
        <v>49</v>
      </c>
      <c r="E200" s="193">
        <f t="shared" si="24"/>
        <v>0</v>
      </c>
      <c r="F200" s="193">
        <f t="shared" si="25"/>
        <v>0</v>
      </c>
      <c r="G200" s="193">
        <f t="shared" si="26"/>
        <v>0</v>
      </c>
      <c r="H200" s="193">
        <f t="shared" si="27"/>
        <v>0</v>
      </c>
      <c r="I200" s="193">
        <f t="shared" si="28"/>
        <v>0</v>
      </c>
      <c r="J200" s="191"/>
      <c r="K200" s="191"/>
      <c r="L200" s="191"/>
      <c r="M200" s="191"/>
      <c r="N200" s="191"/>
      <c r="O200" s="191"/>
      <c r="P200" s="191"/>
      <c r="Q200" s="191"/>
      <c r="R200" s="191"/>
      <c r="S200" s="191"/>
      <c r="T200" s="191"/>
      <c r="U200" s="191"/>
      <c r="V200" s="191"/>
      <c r="W200" s="191"/>
      <c r="X200" s="191"/>
      <c r="Y200" s="191"/>
      <c r="Z200" s="191"/>
      <c r="AA200" s="191"/>
      <c r="AB200" s="191"/>
      <c r="AC200" s="191"/>
      <c r="AD200" s="191"/>
      <c r="AE200" s="191"/>
      <c r="AF200" s="191"/>
      <c r="AG200" s="191"/>
      <c r="AH200" s="191"/>
      <c r="AI200" s="191"/>
      <c r="AJ200" s="191"/>
      <c r="AK200" s="191"/>
      <c r="AL200" s="191"/>
      <c r="AM200" s="191"/>
      <c r="AN200" s="191"/>
      <c r="AO200" s="191"/>
      <c r="AP200" s="191"/>
      <c r="AQ200" s="191"/>
      <c r="AR200" s="191"/>
      <c r="AS200" s="191"/>
      <c r="AT200" s="191"/>
      <c r="AU200" s="191"/>
      <c r="AV200" s="191"/>
      <c r="AW200" s="191"/>
      <c r="AX200" s="191"/>
      <c r="AY200" s="191"/>
      <c r="AZ200" s="191"/>
      <c r="BA200" s="191"/>
      <c r="BB200" s="191"/>
      <c r="BC200" s="191"/>
      <c r="BD200" s="191"/>
      <c r="BE200" s="191"/>
      <c r="BF200" s="191"/>
      <c r="BG200" s="191"/>
      <c r="BJ200" s="38">
        <f>Раздел2!D201</f>
        <v>1</v>
      </c>
    </row>
    <row r="201" spans="2:62" ht="15" customHeight="1" x14ac:dyDescent="0.25">
      <c r="B201" s="126" t="s">
        <v>331</v>
      </c>
      <c r="C201" s="64" t="s">
        <v>696</v>
      </c>
      <c r="D201" s="193">
        <f>Раздел2!F202</f>
        <v>0</v>
      </c>
      <c r="E201" s="193">
        <f t="shared" ref="E201:E253" si="33">J201+O201+T201+Y201+AD201+AI201+AN201+AS201+AX201+BC201</f>
        <v>0</v>
      </c>
      <c r="F201" s="193">
        <f t="shared" ref="F201:F253" si="34">SUM(K201,P201,U201,Z201,AE201,AJ201,AO201,AT201,AY201,BD201)</f>
        <v>0</v>
      </c>
      <c r="G201" s="193">
        <f t="shared" ref="G201:G253" si="35">L201+Q201+V201+AA201+AF201+AK201+AP201+AU201+AZ201+BE201</f>
        <v>0</v>
      </c>
      <c r="H201" s="193">
        <f t="shared" ref="H201:H253" si="36">M201+R201+W201+AB201+AG201+AL201+AQ201+AV201+BA201+BF201</f>
        <v>0</v>
      </c>
      <c r="I201" s="193">
        <f t="shared" ref="I201:I253" si="37">N201+S201+X201+AC201+AH201+AM201+AR201+AW201+BB201+BG201</f>
        <v>0</v>
      </c>
      <c r="J201" s="192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  <c r="AR201" s="192"/>
      <c r="AS201" s="192"/>
      <c r="AT201" s="192"/>
      <c r="AU201" s="192"/>
      <c r="AV201" s="192"/>
      <c r="AW201" s="192"/>
      <c r="AX201" s="192"/>
      <c r="AY201" s="192"/>
      <c r="AZ201" s="192"/>
      <c r="BA201" s="192"/>
      <c r="BB201" s="192"/>
      <c r="BC201" s="192"/>
      <c r="BD201" s="192"/>
      <c r="BE201" s="192"/>
      <c r="BF201" s="192"/>
      <c r="BG201" s="192"/>
      <c r="BJ201" s="38">
        <f>Раздел2!D202</f>
        <v>0</v>
      </c>
    </row>
    <row r="202" spans="2:62" ht="15.75" customHeight="1" x14ac:dyDescent="0.25">
      <c r="B202" s="126" t="s">
        <v>332</v>
      </c>
      <c r="C202" s="64" t="s">
        <v>697</v>
      </c>
      <c r="D202" s="193">
        <f>Раздел2!F203</f>
        <v>0</v>
      </c>
      <c r="E202" s="193">
        <f t="shared" si="33"/>
        <v>0</v>
      </c>
      <c r="F202" s="193">
        <f t="shared" si="34"/>
        <v>0</v>
      </c>
      <c r="G202" s="193">
        <f t="shared" si="35"/>
        <v>0</v>
      </c>
      <c r="H202" s="193">
        <f t="shared" si="36"/>
        <v>0</v>
      </c>
      <c r="I202" s="193">
        <f t="shared" si="37"/>
        <v>0</v>
      </c>
      <c r="J202" s="192"/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  <c r="AR202" s="192"/>
      <c r="AS202" s="192"/>
      <c r="AT202" s="192"/>
      <c r="AU202" s="192"/>
      <c r="AV202" s="192"/>
      <c r="AW202" s="192"/>
      <c r="AX202" s="192"/>
      <c r="AY202" s="192"/>
      <c r="AZ202" s="192"/>
      <c r="BA202" s="192"/>
      <c r="BB202" s="192"/>
      <c r="BC202" s="192"/>
      <c r="BD202" s="192"/>
      <c r="BE202" s="192"/>
      <c r="BF202" s="192"/>
      <c r="BG202" s="192"/>
      <c r="BJ202" s="38">
        <f>Раздел2!D203</f>
        <v>0</v>
      </c>
    </row>
    <row r="203" spans="2:62" ht="15.75" customHeight="1" x14ac:dyDescent="0.25">
      <c r="B203" s="126" t="s">
        <v>284</v>
      </c>
      <c r="C203" s="64" t="s">
        <v>698</v>
      </c>
      <c r="D203" s="193">
        <f>Раздел2!F204</f>
        <v>0</v>
      </c>
      <c r="E203" s="193">
        <f t="shared" si="33"/>
        <v>0</v>
      </c>
      <c r="F203" s="193">
        <f t="shared" si="34"/>
        <v>0</v>
      </c>
      <c r="G203" s="193">
        <f t="shared" si="35"/>
        <v>0</v>
      </c>
      <c r="H203" s="193">
        <f t="shared" si="36"/>
        <v>0</v>
      </c>
      <c r="I203" s="193">
        <f t="shared" si="37"/>
        <v>0</v>
      </c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  <c r="AR203" s="192"/>
      <c r="AS203" s="192"/>
      <c r="AT203" s="192"/>
      <c r="AU203" s="192"/>
      <c r="AV203" s="192"/>
      <c r="AW203" s="192"/>
      <c r="AX203" s="192"/>
      <c r="AY203" s="192"/>
      <c r="AZ203" s="192"/>
      <c r="BA203" s="192"/>
      <c r="BB203" s="192"/>
      <c r="BC203" s="192"/>
      <c r="BD203" s="192"/>
      <c r="BE203" s="192"/>
      <c r="BF203" s="192"/>
      <c r="BG203" s="192"/>
      <c r="BJ203" s="38">
        <f>Раздел2!D204</f>
        <v>0</v>
      </c>
    </row>
    <row r="204" spans="2:62" ht="15.75" customHeight="1" x14ac:dyDescent="0.25">
      <c r="B204" s="126" t="s">
        <v>64</v>
      </c>
      <c r="C204" s="64" t="s">
        <v>699</v>
      </c>
      <c r="D204" s="193">
        <f>Раздел2!F205</f>
        <v>0</v>
      </c>
      <c r="E204" s="193">
        <f t="shared" si="33"/>
        <v>0</v>
      </c>
      <c r="F204" s="193">
        <f t="shared" si="34"/>
        <v>0</v>
      </c>
      <c r="G204" s="193">
        <f t="shared" si="35"/>
        <v>0</v>
      </c>
      <c r="H204" s="193">
        <f t="shared" si="36"/>
        <v>0</v>
      </c>
      <c r="I204" s="193">
        <f t="shared" si="37"/>
        <v>0</v>
      </c>
      <c r="J204" s="192"/>
      <c r="K204" s="192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  <c r="AR204" s="192"/>
      <c r="AS204" s="192"/>
      <c r="AT204" s="192"/>
      <c r="AU204" s="192"/>
      <c r="AV204" s="192"/>
      <c r="AW204" s="192"/>
      <c r="AX204" s="192"/>
      <c r="AY204" s="192"/>
      <c r="AZ204" s="192"/>
      <c r="BA204" s="192"/>
      <c r="BB204" s="192"/>
      <c r="BC204" s="192"/>
      <c r="BD204" s="192"/>
      <c r="BE204" s="192"/>
      <c r="BF204" s="192"/>
      <c r="BG204" s="192"/>
      <c r="BJ204" s="38">
        <f>Раздел2!D205</f>
        <v>0</v>
      </c>
    </row>
    <row r="205" spans="2:62" ht="15.75" customHeight="1" x14ac:dyDescent="0.25">
      <c r="B205" s="126" t="s">
        <v>65</v>
      </c>
      <c r="C205" s="64" t="s">
        <v>700</v>
      </c>
      <c r="D205" s="193">
        <f>Раздел2!F206</f>
        <v>0</v>
      </c>
      <c r="E205" s="193">
        <f t="shared" si="33"/>
        <v>0</v>
      </c>
      <c r="F205" s="193">
        <f t="shared" si="34"/>
        <v>0</v>
      </c>
      <c r="G205" s="193">
        <f t="shared" si="35"/>
        <v>0</v>
      </c>
      <c r="H205" s="193">
        <f t="shared" si="36"/>
        <v>0</v>
      </c>
      <c r="I205" s="193">
        <f t="shared" si="37"/>
        <v>0</v>
      </c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  <c r="AR205" s="192"/>
      <c r="AS205" s="192"/>
      <c r="AT205" s="192"/>
      <c r="AU205" s="192"/>
      <c r="AV205" s="192"/>
      <c r="AW205" s="192"/>
      <c r="AX205" s="192"/>
      <c r="AY205" s="192"/>
      <c r="AZ205" s="192"/>
      <c r="BA205" s="192"/>
      <c r="BB205" s="192"/>
      <c r="BC205" s="192"/>
      <c r="BD205" s="192"/>
      <c r="BE205" s="192"/>
      <c r="BF205" s="192"/>
      <c r="BG205" s="192"/>
      <c r="BJ205" s="38">
        <f>Раздел2!D206</f>
        <v>0</v>
      </c>
    </row>
    <row r="206" spans="2:62" ht="15.75" customHeight="1" x14ac:dyDescent="0.25">
      <c r="B206" s="126" t="s">
        <v>66</v>
      </c>
      <c r="C206" s="64" t="s">
        <v>701</v>
      </c>
      <c r="D206" s="193">
        <f>Раздел2!F207</f>
        <v>0</v>
      </c>
      <c r="E206" s="193">
        <f t="shared" si="33"/>
        <v>0</v>
      </c>
      <c r="F206" s="193">
        <f t="shared" si="34"/>
        <v>0</v>
      </c>
      <c r="G206" s="193">
        <f t="shared" si="35"/>
        <v>0</v>
      </c>
      <c r="H206" s="193">
        <f t="shared" si="36"/>
        <v>0</v>
      </c>
      <c r="I206" s="193">
        <f t="shared" si="37"/>
        <v>0</v>
      </c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  <c r="AR206" s="192"/>
      <c r="AS206" s="192"/>
      <c r="AT206" s="192"/>
      <c r="AU206" s="192"/>
      <c r="AV206" s="192"/>
      <c r="AW206" s="192"/>
      <c r="AX206" s="192"/>
      <c r="AY206" s="192"/>
      <c r="AZ206" s="192"/>
      <c r="BA206" s="192"/>
      <c r="BB206" s="192"/>
      <c r="BC206" s="192"/>
      <c r="BD206" s="192"/>
      <c r="BE206" s="192"/>
      <c r="BF206" s="192"/>
      <c r="BG206" s="192"/>
      <c r="BJ206" s="38">
        <f>Раздел2!D207</f>
        <v>0</v>
      </c>
    </row>
    <row r="207" spans="2:62" ht="15.75" customHeight="1" x14ac:dyDescent="0.25">
      <c r="B207" s="126" t="s">
        <v>67</v>
      </c>
      <c r="C207" s="64" t="s">
        <v>702</v>
      </c>
      <c r="D207" s="193">
        <f>Раздел2!F208</f>
        <v>0</v>
      </c>
      <c r="E207" s="193">
        <f t="shared" si="33"/>
        <v>0</v>
      </c>
      <c r="F207" s="193">
        <f t="shared" si="34"/>
        <v>0</v>
      </c>
      <c r="G207" s="193">
        <f t="shared" si="35"/>
        <v>0</v>
      </c>
      <c r="H207" s="193">
        <f t="shared" si="36"/>
        <v>0</v>
      </c>
      <c r="I207" s="193">
        <f t="shared" si="37"/>
        <v>0</v>
      </c>
      <c r="J207" s="192"/>
      <c r="K207" s="192"/>
      <c r="L207" s="192"/>
      <c r="M207" s="192"/>
      <c r="N207" s="192"/>
      <c r="O207" s="192"/>
      <c r="P207" s="192"/>
      <c r="Q207" s="192"/>
      <c r="R207" s="192"/>
      <c r="S207" s="192"/>
      <c r="T207" s="192"/>
      <c r="U207" s="192"/>
      <c r="V207" s="192"/>
      <c r="W207" s="192"/>
      <c r="X207" s="192"/>
      <c r="Y207" s="192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  <c r="AR207" s="192"/>
      <c r="AS207" s="192"/>
      <c r="AT207" s="192"/>
      <c r="AU207" s="192"/>
      <c r="AV207" s="192"/>
      <c r="AW207" s="192"/>
      <c r="AX207" s="192"/>
      <c r="AY207" s="192"/>
      <c r="AZ207" s="192"/>
      <c r="BA207" s="192"/>
      <c r="BB207" s="192"/>
      <c r="BC207" s="192"/>
      <c r="BD207" s="192"/>
      <c r="BE207" s="192"/>
      <c r="BF207" s="192"/>
      <c r="BG207" s="192"/>
      <c r="BJ207" s="38">
        <f>Раздел2!D208</f>
        <v>0</v>
      </c>
    </row>
    <row r="208" spans="2:62" ht="15.75" customHeight="1" x14ac:dyDescent="0.25">
      <c r="B208" s="126" t="s">
        <v>68</v>
      </c>
      <c r="C208" s="64" t="s">
        <v>703</v>
      </c>
      <c r="D208" s="193">
        <f>Раздел2!F209</f>
        <v>0</v>
      </c>
      <c r="E208" s="193">
        <f t="shared" si="33"/>
        <v>0</v>
      </c>
      <c r="F208" s="193">
        <f t="shared" si="34"/>
        <v>0</v>
      </c>
      <c r="G208" s="193">
        <f t="shared" si="35"/>
        <v>0</v>
      </c>
      <c r="H208" s="193">
        <f t="shared" si="36"/>
        <v>0</v>
      </c>
      <c r="I208" s="193">
        <f t="shared" si="37"/>
        <v>0</v>
      </c>
      <c r="J208" s="192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  <c r="AR208" s="192"/>
      <c r="AS208" s="192"/>
      <c r="AT208" s="192"/>
      <c r="AU208" s="192"/>
      <c r="AV208" s="192"/>
      <c r="AW208" s="192"/>
      <c r="AX208" s="192"/>
      <c r="AY208" s="192"/>
      <c r="AZ208" s="192"/>
      <c r="BA208" s="192"/>
      <c r="BB208" s="192"/>
      <c r="BC208" s="192"/>
      <c r="BD208" s="192"/>
      <c r="BE208" s="192"/>
      <c r="BF208" s="192"/>
      <c r="BG208" s="192"/>
      <c r="BJ208" s="38">
        <f>Раздел2!D209</f>
        <v>0</v>
      </c>
    </row>
    <row r="209" spans="2:62" ht="15.75" customHeight="1" x14ac:dyDescent="0.25">
      <c r="B209" s="126" t="s">
        <v>395</v>
      </c>
      <c r="C209" s="64" t="s">
        <v>704</v>
      </c>
      <c r="D209" s="193">
        <f>Раздел2!F210</f>
        <v>0</v>
      </c>
      <c r="E209" s="193">
        <f t="shared" si="33"/>
        <v>0</v>
      </c>
      <c r="F209" s="193">
        <f t="shared" si="34"/>
        <v>0</v>
      </c>
      <c r="G209" s="193">
        <f t="shared" si="35"/>
        <v>0</v>
      </c>
      <c r="H209" s="193">
        <f t="shared" si="36"/>
        <v>0</v>
      </c>
      <c r="I209" s="193">
        <f t="shared" si="37"/>
        <v>0</v>
      </c>
      <c r="J209" s="193">
        <f>SUM(J210:J211)</f>
        <v>0</v>
      </c>
      <c r="K209" s="193">
        <f t="shared" ref="K209:BG209" si="38">SUM(K210:K211)</f>
        <v>0</v>
      </c>
      <c r="L209" s="193">
        <f t="shared" si="38"/>
        <v>0</v>
      </c>
      <c r="M209" s="193">
        <f t="shared" si="38"/>
        <v>0</v>
      </c>
      <c r="N209" s="193">
        <f t="shared" si="38"/>
        <v>0</v>
      </c>
      <c r="O209" s="193">
        <f t="shared" si="38"/>
        <v>0</v>
      </c>
      <c r="P209" s="193">
        <f t="shared" si="38"/>
        <v>0</v>
      </c>
      <c r="Q209" s="193">
        <f t="shared" si="38"/>
        <v>0</v>
      </c>
      <c r="R209" s="193">
        <f t="shared" si="38"/>
        <v>0</v>
      </c>
      <c r="S209" s="193">
        <f t="shared" si="38"/>
        <v>0</v>
      </c>
      <c r="T209" s="193">
        <f t="shared" si="38"/>
        <v>0</v>
      </c>
      <c r="U209" s="193">
        <f t="shared" si="38"/>
        <v>0</v>
      </c>
      <c r="V209" s="193">
        <f t="shared" si="38"/>
        <v>0</v>
      </c>
      <c r="W209" s="193">
        <f t="shared" si="38"/>
        <v>0</v>
      </c>
      <c r="X209" s="193">
        <f t="shared" si="38"/>
        <v>0</v>
      </c>
      <c r="Y209" s="193">
        <f t="shared" si="38"/>
        <v>0</v>
      </c>
      <c r="Z209" s="193">
        <f t="shared" si="38"/>
        <v>0</v>
      </c>
      <c r="AA209" s="193">
        <f t="shared" si="38"/>
        <v>0</v>
      </c>
      <c r="AB209" s="193">
        <f t="shared" si="38"/>
        <v>0</v>
      </c>
      <c r="AC209" s="193">
        <f t="shared" si="38"/>
        <v>0</v>
      </c>
      <c r="AD209" s="193">
        <f t="shared" si="38"/>
        <v>0</v>
      </c>
      <c r="AE209" s="193">
        <f t="shared" si="38"/>
        <v>0</v>
      </c>
      <c r="AF209" s="193">
        <f t="shared" si="38"/>
        <v>0</v>
      </c>
      <c r="AG209" s="193">
        <f t="shared" si="38"/>
        <v>0</v>
      </c>
      <c r="AH209" s="193">
        <f t="shared" si="38"/>
        <v>0</v>
      </c>
      <c r="AI209" s="193">
        <f t="shared" si="38"/>
        <v>0</v>
      </c>
      <c r="AJ209" s="193">
        <f t="shared" si="38"/>
        <v>0</v>
      </c>
      <c r="AK209" s="193">
        <f t="shared" si="38"/>
        <v>0</v>
      </c>
      <c r="AL209" s="193">
        <f t="shared" si="38"/>
        <v>0</v>
      </c>
      <c r="AM209" s="193">
        <f t="shared" si="38"/>
        <v>0</v>
      </c>
      <c r="AN209" s="193">
        <f t="shared" si="38"/>
        <v>0</v>
      </c>
      <c r="AO209" s="193">
        <f t="shared" si="38"/>
        <v>0</v>
      </c>
      <c r="AP209" s="193">
        <f t="shared" si="38"/>
        <v>0</v>
      </c>
      <c r="AQ209" s="193">
        <f t="shared" si="38"/>
        <v>0</v>
      </c>
      <c r="AR209" s="193">
        <f t="shared" si="38"/>
        <v>0</v>
      </c>
      <c r="AS209" s="193">
        <f t="shared" si="38"/>
        <v>0</v>
      </c>
      <c r="AT209" s="193">
        <f t="shared" si="38"/>
        <v>0</v>
      </c>
      <c r="AU209" s="193">
        <f t="shared" si="38"/>
        <v>0</v>
      </c>
      <c r="AV209" s="193">
        <f t="shared" si="38"/>
        <v>0</v>
      </c>
      <c r="AW209" s="193">
        <f t="shared" si="38"/>
        <v>0</v>
      </c>
      <c r="AX209" s="193">
        <f t="shared" si="38"/>
        <v>0</v>
      </c>
      <c r="AY209" s="193">
        <f t="shared" si="38"/>
        <v>0</v>
      </c>
      <c r="AZ209" s="193">
        <f t="shared" si="38"/>
        <v>0</v>
      </c>
      <c r="BA209" s="193">
        <f t="shared" si="38"/>
        <v>0</v>
      </c>
      <c r="BB209" s="193">
        <f t="shared" si="38"/>
        <v>0</v>
      </c>
      <c r="BC209" s="193">
        <f t="shared" si="38"/>
        <v>0</v>
      </c>
      <c r="BD209" s="193">
        <f t="shared" si="38"/>
        <v>0</v>
      </c>
      <c r="BE209" s="193">
        <f t="shared" si="38"/>
        <v>0</v>
      </c>
      <c r="BF209" s="193">
        <f t="shared" si="38"/>
        <v>0</v>
      </c>
      <c r="BG209" s="193">
        <f t="shared" si="38"/>
        <v>0</v>
      </c>
      <c r="BJ209" s="38">
        <f>Раздел2!D210</f>
        <v>0</v>
      </c>
    </row>
    <row r="210" spans="2:62" ht="21" customHeight="1" x14ac:dyDescent="0.25">
      <c r="B210" s="127" t="s">
        <v>428</v>
      </c>
      <c r="C210" s="64" t="s">
        <v>705</v>
      </c>
      <c r="D210" s="193">
        <f>Раздел2!F211</f>
        <v>0</v>
      </c>
      <c r="E210" s="193">
        <f t="shared" si="33"/>
        <v>0</v>
      </c>
      <c r="F210" s="193">
        <f t="shared" si="34"/>
        <v>0</v>
      </c>
      <c r="G210" s="193">
        <f t="shared" si="35"/>
        <v>0</v>
      </c>
      <c r="H210" s="193">
        <f t="shared" si="36"/>
        <v>0</v>
      </c>
      <c r="I210" s="193">
        <f t="shared" si="37"/>
        <v>0</v>
      </c>
      <c r="J210" s="192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  <c r="AR210" s="192"/>
      <c r="AS210" s="192"/>
      <c r="AT210" s="192"/>
      <c r="AU210" s="192"/>
      <c r="AV210" s="192"/>
      <c r="AW210" s="192"/>
      <c r="AX210" s="192"/>
      <c r="AY210" s="192"/>
      <c r="AZ210" s="192"/>
      <c r="BA210" s="192"/>
      <c r="BB210" s="192"/>
      <c r="BC210" s="192"/>
      <c r="BD210" s="192"/>
      <c r="BE210" s="192"/>
      <c r="BF210" s="192"/>
      <c r="BG210" s="192"/>
      <c r="BJ210" s="38">
        <f>Раздел2!D211</f>
        <v>0</v>
      </c>
    </row>
    <row r="211" spans="2:62" ht="15.75" customHeight="1" x14ac:dyDescent="0.25">
      <c r="B211" s="127" t="s">
        <v>301</v>
      </c>
      <c r="C211" s="64" t="s">
        <v>706</v>
      </c>
      <c r="D211" s="193">
        <f>Раздел2!F212</f>
        <v>0</v>
      </c>
      <c r="E211" s="193">
        <f t="shared" si="33"/>
        <v>0</v>
      </c>
      <c r="F211" s="193">
        <f t="shared" si="34"/>
        <v>0</v>
      </c>
      <c r="G211" s="193">
        <f t="shared" si="35"/>
        <v>0</v>
      </c>
      <c r="H211" s="193">
        <f t="shared" si="36"/>
        <v>0</v>
      </c>
      <c r="I211" s="193">
        <f t="shared" si="37"/>
        <v>0</v>
      </c>
      <c r="J211" s="192"/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  <c r="AR211" s="192"/>
      <c r="AS211" s="192"/>
      <c r="AT211" s="192"/>
      <c r="AU211" s="192"/>
      <c r="AV211" s="192"/>
      <c r="AW211" s="192"/>
      <c r="AX211" s="192"/>
      <c r="AY211" s="192"/>
      <c r="AZ211" s="192"/>
      <c r="BA211" s="192"/>
      <c r="BB211" s="192"/>
      <c r="BC211" s="192"/>
      <c r="BD211" s="192"/>
      <c r="BE211" s="192"/>
      <c r="BF211" s="192"/>
      <c r="BG211" s="192"/>
      <c r="BJ211" s="38">
        <f>Раздел2!D212</f>
        <v>0</v>
      </c>
    </row>
    <row r="212" spans="2:62" ht="15.75" customHeight="1" x14ac:dyDescent="0.25">
      <c r="B212" s="126" t="s">
        <v>69</v>
      </c>
      <c r="C212" s="64" t="s">
        <v>707</v>
      </c>
      <c r="D212" s="193">
        <f>Раздел2!F213</f>
        <v>0</v>
      </c>
      <c r="E212" s="193">
        <f t="shared" si="33"/>
        <v>0</v>
      </c>
      <c r="F212" s="193">
        <f t="shared" si="34"/>
        <v>0</v>
      </c>
      <c r="G212" s="193">
        <f t="shared" si="35"/>
        <v>0</v>
      </c>
      <c r="H212" s="193">
        <f t="shared" si="36"/>
        <v>0</v>
      </c>
      <c r="I212" s="193">
        <f t="shared" si="37"/>
        <v>0</v>
      </c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92"/>
      <c r="V212" s="192"/>
      <c r="W212" s="192"/>
      <c r="X212" s="192"/>
      <c r="Y212" s="192"/>
      <c r="Z212" s="192"/>
      <c r="AA212" s="192"/>
      <c r="AB212" s="192"/>
      <c r="AC212" s="192"/>
      <c r="AD212" s="192"/>
      <c r="AE212" s="192"/>
      <c r="AF212" s="192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  <c r="AR212" s="192"/>
      <c r="AS212" s="192"/>
      <c r="AT212" s="192"/>
      <c r="AU212" s="192"/>
      <c r="AV212" s="192"/>
      <c r="AW212" s="192"/>
      <c r="AX212" s="192"/>
      <c r="AY212" s="192"/>
      <c r="AZ212" s="192"/>
      <c r="BA212" s="192"/>
      <c r="BB212" s="192"/>
      <c r="BC212" s="192"/>
      <c r="BD212" s="192"/>
      <c r="BE212" s="192"/>
      <c r="BF212" s="192"/>
      <c r="BG212" s="192"/>
      <c r="BJ212" s="38">
        <f>Раздел2!D213</f>
        <v>0</v>
      </c>
    </row>
    <row r="213" spans="2:62" ht="15.75" customHeight="1" x14ac:dyDescent="0.25">
      <c r="B213" s="126" t="s">
        <v>70</v>
      </c>
      <c r="C213" s="64" t="s">
        <v>708</v>
      </c>
      <c r="D213" s="193">
        <f>Раздел2!F214</f>
        <v>0</v>
      </c>
      <c r="E213" s="193">
        <f t="shared" si="33"/>
        <v>0</v>
      </c>
      <c r="F213" s="193">
        <f t="shared" si="34"/>
        <v>0</v>
      </c>
      <c r="G213" s="193">
        <f t="shared" si="35"/>
        <v>0</v>
      </c>
      <c r="H213" s="193">
        <f t="shared" si="36"/>
        <v>0</v>
      </c>
      <c r="I213" s="193">
        <f t="shared" si="37"/>
        <v>0</v>
      </c>
      <c r="J213" s="192"/>
      <c r="K213" s="192"/>
      <c r="L213" s="192"/>
      <c r="M213" s="192"/>
      <c r="N213" s="192"/>
      <c r="O213" s="192"/>
      <c r="P213" s="192"/>
      <c r="Q213" s="192"/>
      <c r="R213" s="192"/>
      <c r="S213" s="192"/>
      <c r="T213" s="192"/>
      <c r="U213" s="192"/>
      <c r="V213" s="192"/>
      <c r="W213" s="192"/>
      <c r="X213" s="192"/>
      <c r="Y213" s="192"/>
      <c r="Z213" s="192"/>
      <c r="AA213" s="192"/>
      <c r="AB213" s="192"/>
      <c r="AC213" s="192"/>
      <c r="AD213" s="192"/>
      <c r="AE213" s="192"/>
      <c r="AF213" s="192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  <c r="AR213" s="192"/>
      <c r="AS213" s="192"/>
      <c r="AT213" s="192"/>
      <c r="AU213" s="192"/>
      <c r="AV213" s="192"/>
      <c r="AW213" s="192"/>
      <c r="AX213" s="192"/>
      <c r="AY213" s="192"/>
      <c r="AZ213" s="192"/>
      <c r="BA213" s="192"/>
      <c r="BB213" s="192"/>
      <c r="BC213" s="192"/>
      <c r="BD213" s="192"/>
      <c r="BE213" s="192"/>
      <c r="BF213" s="192"/>
      <c r="BG213" s="192"/>
      <c r="BJ213" s="38">
        <f>Раздел2!D214</f>
        <v>0</v>
      </c>
    </row>
    <row r="214" spans="2:62" ht="15.75" customHeight="1" x14ac:dyDescent="0.25">
      <c r="B214" s="126" t="s">
        <v>71</v>
      </c>
      <c r="C214" s="64" t="s">
        <v>709</v>
      </c>
      <c r="D214" s="193">
        <f>Раздел2!F215</f>
        <v>0</v>
      </c>
      <c r="E214" s="193">
        <f t="shared" si="33"/>
        <v>0</v>
      </c>
      <c r="F214" s="193">
        <f t="shared" si="34"/>
        <v>0</v>
      </c>
      <c r="G214" s="193">
        <f t="shared" si="35"/>
        <v>0</v>
      </c>
      <c r="H214" s="193">
        <f t="shared" si="36"/>
        <v>0</v>
      </c>
      <c r="I214" s="193">
        <f t="shared" si="37"/>
        <v>0</v>
      </c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  <c r="AR214" s="192"/>
      <c r="AS214" s="192"/>
      <c r="AT214" s="192"/>
      <c r="AU214" s="192"/>
      <c r="AV214" s="192"/>
      <c r="AW214" s="192"/>
      <c r="AX214" s="192"/>
      <c r="AY214" s="192"/>
      <c r="AZ214" s="192"/>
      <c r="BA214" s="192"/>
      <c r="BB214" s="192"/>
      <c r="BC214" s="192"/>
      <c r="BD214" s="192"/>
      <c r="BE214" s="192"/>
      <c r="BF214" s="192"/>
      <c r="BG214" s="192"/>
      <c r="BJ214" s="38">
        <f>Раздел2!D215</f>
        <v>0</v>
      </c>
    </row>
    <row r="215" spans="2:62" ht="15.75" customHeight="1" x14ac:dyDescent="0.25">
      <c r="B215" s="126" t="s">
        <v>396</v>
      </c>
      <c r="C215" s="64" t="s">
        <v>710</v>
      </c>
      <c r="D215" s="193">
        <f>Раздел2!F216</f>
        <v>0</v>
      </c>
      <c r="E215" s="193">
        <f t="shared" si="33"/>
        <v>0</v>
      </c>
      <c r="F215" s="193">
        <f t="shared" si="34"/>
        <v>0</v>
      </c>
      <c r="G215" s="193">
        <f t="shared" si="35"/>
        <v>0</v>
      </c>
      <c r="H215" s="193">
        <f t="shared" si="36"/>
        <v>0</v>
      </c>
      <c r="I215" s="193">
        <f t="shared" si="37"/>
        <v>0</v>
      </c>
      <c r="J215" s="193">
        <f>SUM(J216:J219)</f>
        <v>0</v>
      </c>
      <c r="K215" s="193">
        <f t="shared" ref="K215:BG215" si="39">SUM(K216:K219)</f>
        <v>0</v>
      </c>
      <c r="L215" s="193">
        <f t="shared" si="39"/>
        <v>0</v>
      </c>
      <c r="M215" s="193">
        <f t="shared" si="39"/>
        <v>0</v>
      </c>
      <c r="N215" s="193">
        <f t="shared" si="39"/>
        <v>0</v>
      </c>
      <c r="O215" s="193">
        <f t="shared" si="39"/>
        <v>0</v>
      </c>
      <c r="P215" s="193">
        <f t="shared" si="39"/>
        <v>0</v>
      </c>
      <c r="Q215" s="193">
        <f t="shared" si="39"/>
        <v>0</v>
      </c>
      <c r="R215" s="193">
        <f t="shared" si="39"/>
        <v>0</v>
      </c>
      <c r="S215" s="193">
        <f t="shared" si="39"/>
        <v>0</v>
      </c>
      <c r="T215" s="193">
        <f t="shared" si="39"/>
        <v>0</v>
      </c>
      <c r="U215" s="193">
        <f t="shared" si="39"/>
        <v>0</v>
      </c>
      <c r="V215" s="193">
        <f t="shared" si="39"/>
        <v>0</v>
      </c>
      <c r="W215" s="193">
        <f t="shared" si="39"/>
        <v>0</v>
      </c>
      <c r="X215" s="193">
        <f t="shared" si="39"/>
        <v>0</v>
      </c>
      <c r="Y215" s="193">
        <f t="shared" si="39"/>
        <v>0</v>
      </c>
      <c r="Z215" s="193">
        <f t="shared" si="39"/>
        <v>0</v>
      </c>
      <c r="AA215" s="193">
        <f t="shared" si="39"/>
        <v>0</v>
      </c>
      <c r="AB215" s="193">
        <f t="shared" si="39"/>
        <v>0</v>
      </c>
      <c r="AC215" s="193">
        <f t="shared" si="39"/>
        <v>0</v>
      </c>
      <c r="AD215" s="193">
        <f t="shared" si="39"/>
        <v>0</v>
      </c>
      <c r="AE215" s="193">
        <f t="shared" si="39"/>
        <v>0</v>
      </c>
      <c r="AF215" s="193">
        <f t="shared" si="39"/>
        <v>0</v>
      </c>
      <c r="AG215" s="193">
        <f t="shared" si="39"/>
        <v>0</v>
      </c>
      <c r="AH215" s="193">
        <f t="shared" si="39"/>
        <v>0</v>
      </c>
      <c r="AI215" s="193">
        <f t="shared" si="39"/>
        <v>0</v>
      </c>
      <c r="AJ215" s="193">
        <f t="shared" si="39"/>
        <v>0</v>
      </c>
      <c r="AK215" s="193">
        <f t="shared" si="39"/>
        <v>0</v>
      </c>
      <c r="AL215" s="193">
        <f t="shared" si="39"/>
        <v>0</v>
      </c>
      <c r="AM215" s="193">
        <f t="shared" si="39"/>
        <v>0</v>
      </c>
      <c r="AN215" s="193">
        <f t="shared" si="39"/>
        <v>0</v>
      </c>
      <c r="AO215" s="193">
        <f t="shared" si="39"/>
        <v>0</v>
      </c>
      <c r="AP215" s="193">
        <f t="shared" si="39"/>
        <v>0</v>
      </c>
      <c r="AQ215" s="193">
        <f t="shared" si="39"/>
        <v>0</v>
      </c>
      <c r="AR215" s="193">
        <f t="shared" si="39"/>
        <v>0</v>
      </c>
      <c r="AS215" s="193">
        <f t="shared" si="39"/>
        <v>0</v>
      </c>
      <c r="AT215" s="193">
        <f t="shared" si="39"/>
        <v>0</v>
      </c>
      <c r="AU215" s="193">
        <f t="shared" si="39"/>
        <v>0</v>
      </c>
      <c r="AV215" s="193">
        <f t="shared" si="39"/>
        <v>0</v>
      </c>
      <c r="AW215" s="193">
        <f t="shared" si="39"/>
        <v>0</v>
      </c>
      <c r="AX215" s="193">
        <f t="shared" si="39"/>
        <v>0</v>
      </c>
      <c r="AY215" s="193">
        <f t="shared" si="39"/>
        <v>0</v>
      </c>
      <c r="AZ215" s="193">
        <f t="shared" si="39"/>
        <v>0</v>
      </c>
      <c r="BA215" s="193">
        <f t="shared" si="39"/>
        <v>0</v>
      </c>
      <c r="BB215" s="193">
        <f t="shared" si="39"/>
        <v>0</v>
      </c>
      <c r="BC215" s="193">
        <f t="shared" si="39"/>
        <v>0</v>
      </c>
      <c r="BD215" s="193">
        <f t="shared" si="39"/>
        <v>0</v>
      </c>
      <c r="BE215" s="193">
        <f t="shared" si="39"/>
        <v>0</v>
      </c>
      <c r="BF215" s="193">
        <f t="shared" si="39"/>
        <v>0</v>
      </c>
      <c r="BG215" s="193">
        <f t="shared" si="39"/>
        <v>0</v>
      </c>
      <c r="BJ215" s="38">
        <f>Раздел2!D216</f>
        <v>0</v>
      </c>
    </row>
    <row r="216" spans="2:62" ht="21" customHeight="1" x14ac:dyDescent="0.25">
      <c r="B216" s="127" t="s">
        <v>429</v>
      </c>
      <c r="C216" s="64" t="s">
        <v>711</v>
      </c>
      <c r="D216" s="193">
        <f>Раздел2!F217</f>
        <v>0</v>
      </c>
      <c r="E216" s="193">
        <f t="shared" si="33"/>
        <v>0</v>
      </c>
      <c r="F216" s="193">
        <f t="shared" si="34"/>
        <v>0</v>
      </c>
      <c r="G216" s="193">
        <f t="shared" si="35"/>
        <v>0</v>
      </c>
      <c r="H216" s="193">
        <f t="shared" si="36"/>
        <v>0</v>
      </c>
      <c r="I216" s="193">
        <f t="shared" si="37"/>
        <v>0</v>
      </c>
      <c r="J216" s="192"/>
      <c r="K216" s="192"/>
      <c r="L216" s="192"/>
      <c r="M216" s="192"/>
      <c r="N216" s="192"/>
      <c r="O216" s="192"/>
      <c r="P216" s="192"/>
      <c r="Q216" s="192"/>
      <c r="R216" s="192"/>
      <c r="S216" s="192"/>
      <c r="T216" s="192"/>
      <c r="U216" s="192"/>
      <c r="V216" s="192"/>
      <c r="W216" s="192"/>
      <c r="X216" s="192"/>
      <c r="Y216" s="192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  <c r="AR216" s="192"/>
      <c r="AS216" s="192"/>
      <c r="AT216" s="192"/>
      <c r="AU216" s="192"/>
      <c r="AV216" s="192"/>
      <c r="AW216" s="192"/>
      <c r="AX216" s="192"/>
      <c r="AY216" s="192"/>
      <c r="AZ216" s="192"/>
      <c r="BA216" s="192"/>
      <c r="BB216" s="192"/>
      <c r="BC216" s="192"/>
      <c r="BD216" s="192"/>
      <c r="BE216" s="192"/>
      <c r="BF216" s="192"/>
      <c r="BG216" s="192"/>
      <c r="BJ216" s="38">
        <f>Раздел2!D217</f>
        <v>0</v>
      </c>
    </row>
    <row r="217" spans="2:62" ht="15" x14ac:dyDescent="0.25">
      <c r="B217" s="127" t="s">
        <v>312</v>
      </c>
      <c r="C217" s="64" t="s">
        <v>712</v>
      </c>
      <c r="D217" s="193">
        <f>Раздел2!F218</f>
        <v>0</v>
      </c>
      <c r="E217" s="193">
        <f t="shared" si="33"/>
        <v>0</v>
      </c>
      <c r="F217" s="193">
        <f t="shared" si="34"/>
        <v>0</v>
      </c>
      <c r="G217" s="193">
        <f t="shared" si="35"/>
        <v>0</v>
      </c>
      <c r="H217" s="193">
        <f t="shared" si="36"/>
        <v>0</v>
      </c>
      <c r="I217" s="193">
        <f t="shared" si="37"/>
        <v>0</v>
      </c>
      <c r="J217" s="192"/>
      <c r="K217" s="192"/>
      <c r="L217" s="192"/>
      <c r="M217" s="192"/>
      <c r="N217" s="192"/>
      <c r="O217" s="192"/>
      <c r="P217" s="192"/>
      <c r="Q217" s="192"/>
      <c r="R217" s="192"/>
      <c r="S217" s="192"/>
      <c r="T217" s="192"/>
      <c r="U217" s="192"/>
      <c r="V217" s="192"/>
      <c r="W217" s="192"/>
      <c r="X217" s="192"/>
      <c r="Y217" s="192"/>
      <c r="Z217" s="192"/>
      <c r="AA217" s="192"/>
      <c r="AB217" s="192"/>
      <c r="AC217" s="192"/>
      <c r="AD217" s="192"/>
      <c r="AE217" s="192"/>
      <c r="AF217" s="192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  <c r="AR217" s="192"/>
      <c r="AS217" s="192"/>
      <c r="AT217" s="192"/>
      <c r="AU217" s="192"/>
      <c r="AV217" s="192"/>
      <c r="AW217" s="192"/>
      <c r="AX217" s="192"/>
      <c r="AY217" s="192"/>
      <c r="AZ217" s="192"/>
      <c r="BA217" s="192"/>
      <c r="BB217" s="192"/>
      <c r="BC217" s="192"/>
      <c r="BD217" s="192"/>
      <c r="BE217" s="192"/>
      <c r="BF217" s="192"/>
      <c r="BG217" s="192"/>
      <c r="BJ217" s="38">
        <f>Раздел2!D218</f>
        <v>0</v>
      </c>
    </row>
    <row r="218" spans="2:62" ht="15.75" customHeight="1" x14ac:dyDescent="0.25">
      <c r="B218" s="127" t="s">
        <v>313</v>
      </c>
      <c r="C218" s="64" t="s">
        <v>713</v>
      </c>
      <c r="D218" s="193">
        <f>Раздел2!F219</f>
        <v>0</v>
      </c>
      <c r="E218" s="193">
        <f t="shared" si="33"/>
        <v>0</v>
      </c>
      <c r="F218" s="193">
        <f t="shared" si="34"/>
        <v>0</v>
      </c>
      <c r="G218" s="193">
        <f t="shared" si="35"/>
        <v>0</v>
      </c>
      <c r="H218" s="193">
        <f t="shared" si="36"/>
        <v>0</v>
      </c>
      <c r="I218" s="193">
        <f t="shared" si="37"/>
        <v>0</v>
      </c>
      <c r="J218" s="192"/>
      <c r="K218" s="192"/>
      <c r="L218" s="192"/>
      <c r="M218" s="192"/>
      <c r="N218" s="192"/>
      <c r="O218" s="192"/>
      <c r="P218" s="192"/>
      <c r="Q218" s="192"/>
      <c r="R218" s="192"/>
      <c r="S218" s="192"/>
      <c r="T218" s="192"/>
      <c r="U218" s="192"/>
      <c r="V218" s="192"/>
      <c r="W218" s="192"/>
      <c r="X218" s="192"/>
      <c r="Y218" s="192"/>
      <c r="Z218" s="192"/>
      <c r="AA218" s="192"/>
      <c r="AB218" s="192"/>
      <c r="AC218" s="192"/>
      <c r="AD218" s="192"/>
      <c r="AE218" s="192"/>
      <c r="AF218" s="192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  <c r="AR218" s="192"/>
      <c r="AS218" s="192"/>
      <c r="AT218" s="192"/>
      <c r="AU218" s="192"/>
      <c r="AV218" s="192"/>
      <c r="AW218" s="192"/>
      <c r="AX218" s="192"/>
      <c r="AY218" s="192"/>
      <c r="AZ218" s="192"/>
      <c r="BA218" s="192"/>
      <c r="BB218" s="192"/>
      <c r="BC218" s="192"/>
      <c r="BD218" s="192"/>
      <c r="BE218" s="192"/>
      <c r="BF218" s="192"/>
      <c r="BG218" s="192"/>
      <c r="BJ218" s="38">
        <f>Раздел2!D219</f>
        <v>0</v>
      </c>
    </row>
    <row r="219" spans="2:62" ht="15.75" customHeight="1" x14ac:dyDescent="0.25">
      <c r="B219" s="127" t="s">
        <v>314</v>
      </c>
      <c r="C219" s="64" t="s">
        <v>714</v>
      </c>
      <c r="D219" s="193">
        <f>Раздел2!F220</f>
        <v>0</v>
      </c>
      <c r="E219" s="193">
        <f t="shared" si="33"/>
        <v>0</v>
      </c>
      <c r="F219" s="193">
        <f t="shared" si="34"/>
        <v>0</v>
      </c>
      <c r="G219" s="193">
        <f t="shared" si="35"/>
        <v>0</v>
      </c>
      <c r="H219" s="193">
        <f t="shared" si="36"/>
        <v>0</v>
      </c>
      <c r="I219" s="193">
        <f t="shared" si="37"/>
        <v>0</v>
      </c>
      <c r="J219" s="192"/>
      <c r="K219" s="192"/>
      <c r="L219" s="192"/>
      <c r="M219" s="192"/>
      <c r="N219" s="192"/>
      <c r="O219" s="192"/>
      <c r="P219" s="192"/>
      <c r="Q219" s="192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  <c r="AR219" s="192"/>
      <c r="AS219" s="192"/>
      <c r="AT219" s="192"/>
      <c r="AU219" s="192"/>
      <c r="AV219" s="192"/>
      <c r="AW219" s="192"/>
      <c r="AX219" s="192"/>
      <c r="AY219" s="192"/>
      <c r="AZ219" s="192"/>
      <c r="BA219" s="192"/>
      <c r="BB219" s="192"/>
      <c r="BC219" s="192"/>
      <c r="BD219" s="192"/>
      <c r="BE219" s="192"/>
      <c r="BF219" s="192"/>
      <c r="BG219" s="192"/>
      <c r="BJ219" s="38">
        <f>Раздел2!D220</f>
        <v>0</v>
      </c>
    </row>
    <row r="220" spans="2:62" ht="15.75" customHeight="1" x14ac:dyDescent="0.25">
      <c r="B220" s="126" t="s">
        <v>72</v>
      </c>
      <c r="C220" s="64" t="s">
        <v>715</v>
      </c>
      <c r="D220" s="193">
        <f>Раздел2!F221</f>
        <v>0</v>
      </c>
      <c r="E220" s="193">
        <f t="shared" si="33"/>
        <v>0</v>
      </c>
      <c r="F220" s="193">
        <f t="shared" si="34"/>
        <v>0</v>
      </c>
      <c r="G220" s="193">
        <f t="shared" si="35"/>
        <v>0</v>
      </c>
      <c r="H220" s="193">
        <f t="shared" si="36"/>
        <v>0</v>
      </c>
      <c r="I220" s="193">
        <f t="shared" si="37"/>
        <v>0</v>
      </c>
      <c r="J220" s="192"/>
      <c r="K220" s="192"/>
      <c r="L220" s="192"/>
      <c r="M220" s="192"/>
      <c r="N220" s="192"/>
      <c r="O220" s="192"/>
      <c r="P220" s="192"/>
      <c r="Q220" s="192"/>
      <c r="R220" s="192"/>
      <c r="S220" s="192"/>
      <c r="T220" s="192"/>
      <c r="U220" s="192"/>
      <c r="V220" s="192"/>
      <c r="W220" s="192"/>
      <c r="X220" s="192"/>
      <c r="Y220" s="192"/>
      <c r="Z220" s="192"/>
      <c r="AA220" s="192"/>
      <c r="AB220" s="192"/>
      <c r="AC220" s="192"/>
      <c r="AD220" s="192"/>
      <c r="AE220" s="192"/>
      <c r="AF220" s="192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  <c r="AR220" s="192"/>
      <c r="AS220" s="192"/>
      <c r="AT220" s="192"/>
      <c r="AU220" s="192"/>
      <c r="AV220" s="192"/>
      <c r="AW220" s="192"/>
      <c r="AX220" s="192"/>
      <c r="AY220" s="192"/>
      <c r="AZ220" s="192"/>
      <c r="BA220" s="192"/>
      <c r="BB220" s="192"/>
      <c r="BC220" s="192"/>
      <c r="BD220" s="192"/>
      <c r="BE220" s="192"/>
      <c r="BF220" s="192"/>
      <c r="BG220" s="192"/>
      <c r="BJ220" s="38">
        <f>Раздел2!D221</f>
        <v>0</v>
      </c>
    </row>
    <row r="221" spans="2:62" ht="15.75" customHeight="1" x14ac:dyDescent="0.25">
      <c r="B221" s="126" t="s">
        <v>505</v>
      </c>
      <c r="C221" s="64" t="s">
        <v>716</v>
      </c>
      <c r="D221" s="193">
        <f>Раздел2!F222</f>
        <v>0</v>
      </c>
      <c r="E221" s="193">
        <f t="shared" si="33"/>
        <v>0</v>
      </c>
      <c r="F221" s="193">
        <f t="shared" si="34"/>
        <v>0</v>
      </c>
      <c r="G221" s="193">
        <f t="shared" si="35"/>
        <v>0</v>
      </c>
      <c r="H221" s="193">
        <f t="shared" si="36"/>
        <v>0</v>
      </c>
      <c r="I221" s="193">
        <f t="shared" si="37"/>
        <v>0</v>
      </c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  <c r="AR221" s="192"/>
      <c r="AS221" s="192"/>
      <c r="AT221" s="192"/>
      <c r="AU221" s="192"/>
      <c r="AV221" s="192"/>
      <c r="AW221" s="192"/>
      <c r="AX221" s="192"/>
      <c r="AY221" s="192"/>
      <c r="AZ221" s="192"/>
      <c r="BA221" s="192"/>
      <c r="BB221" s="192"/>
      <c r="BC221" s="192"/>
      <c r="BD221" s="192"/>
      <c r="BE221" s="192"/>
      <c r="BF221" s="192"/>
      <c r="BG221" s="192"/>
      <c r="BJ221" s="38">
        <f>Раздел2!D222</f>
        <v>0</v>
      </c>
    </row>
    <row r="222" spans="2:62" ht="15.75" customHeight="1" x14ac:dyDescent="0.25">
      <c r="B222" s="126" t="s">
        <v>506</v>
      </c>
      <c r="C222" s="64" t="s">
        <v>717</v>
      </c>
      <c r="D222" s="193">
        <f>Раздел2!F223</f>
        <v>0</v>
      </c>
      <c r="E222" s="193">
        <f t="shared" si="33"/>
        <v>0</v>
      </c>
      <c r="F222" s="193">
        <f t="shared" si="34"/>
        <v>0</v>
      </c>
      <c r="G222" s="193">
        <f t="shared" si="35"/>
        <v>0</v>
      </c>
      <c r="H222" s="193">
        <f t="shared" si="36"/>
        <v>0</v>
      </c>
      <c r="I222" s="193">
        <f t="shared" si="37"/>
        <v>0</v>
      </c>
      <c r="J222" s="192"/>
      <c r="K222" s="192"/>
      <c r="L222" s="192"/>
      <c r="M222" s="192"/>
      <c r="N222" s="192"/>
      <c r="O222" s="192"/>
      <c r="P222" s="192"/>
      <c r="Q222" s="192"/>
      <c r="R222" s="192"/>
      <c r="S222" s="192"/>
      <c r="T222" s="192"/>
      <c r="U222" s="192"/>
      <c r="V222" s="192"/>
      <c r="W222" s="192"/>
      <c r="X222" s="192"/>
      <c r="Y222" s="192"/>
      <c r="Z222" s="192"/>
      <c r="AA222" s="192"/>
      <c r="AB222" s="192"/>
      <c r="AC222" s="192"/>
      <c r="AD222" s="192"/>
      <c r="AE222" s="192"/>
      <c r="AF222" s="192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  <c r="AR222" s="192"/>
      <c r="AS222" s="192"/>
      <c r="AT222" s="192"/>
      <c r="AU222" s="192"/>
      <c r="AV222" s="192"/>
      <c r="AW222" s="192"/>
      <c r="AX222" s="192"/>
      <c r="AY222" s="192"/>
      <c r="AZ222" s="192"/>
      <c r="BA222" s="192"/>
      <c r="BB222" s="192"/>
      <c r="BC222" s="192"/>
      <c r="BD222" s="192"/>
      <c r="BE222" s="192"/>
      <c r="BF222" s="192"/>
      <c r="BG222" s="192"/>
      <c r="BJ222" s="38">
        <f>Раздел2!D223</f>
        <v>0</v>
      </c>
    </row>
    <row r="223" spans="2:62" ht="15.75" customHeight="1" x14ac:dyDescent="0.25">
      <c r="B223" s="126" t="s">
        <v>73</v>
      </c>
      <c r="C223" s="64" t="s">
        <v>718</v>
      </c>
      <c r="D223" s="193">
        <f>Раздел2!F224</f>
        <v>0</v>
      </c>
      <c r="E223" s="193">
        <f t="shared" si="33"/>
        <v>0</v>
      </c>
      <c r="F223" s="193">
        <f t="shared" si="34"/>
        <v>0</v>
      </c>
      <c r="G223" s="193">
        <f t="shared" si="35"/>
        <v>0</v>
      </c>
      <c r="H223" s="193">
        <f t="shared" si="36"/>
        <v>0</v>
      </c>
      <c r="I223" s="193">
        <f t="shared" si="37"/>
        <v>0</v>
      </c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  <c r="AR223" s="192"/>
      <c r="AS223" s="192"/>
      <c r="AT223" s="192"/>
      <c r="AU223" s="192"/>
      <c r="AV223" s="192"/>
      <c r="AW223" s="192"/>
      <c r="AX223" s="192"/>
      <c r="AY223" s="192"/>
      <c r="AZ223" s="192"/>
      <c r="BA223" s="192"/>
      <c r="BB223" s="192"/>
      <c r="BC223" s="192"/>
      <c r="BD223" s="192"/>
      <c r="BE223" s="192"/>
      <c r="BF223" s="192"/>
      <c r="BG223" s="192"/>
      <c r="BJ223" s="38">
        <f>Раздел2!D224</f>
        <v>0</v>
      </c>
    </row>
    <row r="224" spans="2:62" ht="15.75" customHeight="1" x14ac:dyDescent="0.25">
      <c r="B224" s="126" t="s">
        <v>397</v>
      </c>
      <c r="C224" s="64" t="s">
        <v>719</v>
      </c>
      <c r="D224" s="193">
        <f>Раздел2!F225</f>
        <v>0</v>
      </c>
      <c r="E224" s="193">
        <f t="shared" si="33"/>
        <v>0</v>
      </c>
      <c r="F224" s="193">
        <f t="shared" si="34"/>
        <v>0</v>
      </c>
      <c r="G224" s="193">
        <f t="shared" si="35"/>
        <v>0</v>
      </c>
      <c r="H224" s="193">
        <f t="shared" si="36"/>
        <v>0</v>
      </c>
      <c r="I224" s="193">
        <f t="shared" si="37"/>
        <v>0</v>
      </c>
      <c r="J224" s="193">
        <f>SUM(J225:J229)</f>
        <v>0</v>
      </c>
      <c r="K224" s="193">
        <f t="shared" ref="K224:BG224" si="40">SUM(K225:K229)</f>
        <v>0</v>
      </c>
      <c r="L224" s="193">
        <f t="shared" si="40"/>
        <v>0</v>
      </c>
      <c r="M224" s="193">
        <f t="shared" si="40"/>
        <v>0</v>
      </c>
      <c r="N224" s="193">
        <f t="shared" si="40"/>
        <v>0</v>
      </c>
      <c r="O224" s="193">
        <f t="shared" si="40"/>
        <v>0</v>
      </c>
      <c r="P224" s="193">
        <f t="shared" si="40"/>
        <v>0</v>
      </c>
      <c r="Q224" s="193">
        <f t="shared" si="40"/>
        <v>0</v>
      </c>
      <c r="R224" s="193">
        <f t="shared" si="40"/>
        <v>0</v>
      </c>
      <c r="S224" s="193">
        <f t="shared" si="40"/>
        <v>0</v>
      </c>
      <c r="T224" s="193">
        <f t="shared" si="40"/>
        <v>0</v>
      </c>
      <c r="U224" s="193">
        <f t="shared" si="40"/>
        <v>0</v>
      </c>
      <c r="V224" s="193">
        <f t="shared" si="40"/>
        <v>0</v>
      </c>
      <c r="W224" s="193">
        <f t="shared" si="40"/>
        <v>0</v>
      </c>
      <c r="X224" s="193">
        <f t="shared" si="40"/>
        <v>0</v>
      </c>
      <c r="Y224" s="193">
        <f t="shared" si="40"/>
        <v>0</v>
      </c>
      <c r="Z224" s="193">
        <f t="shared" si="40"/>
        <v>0</v>
      </c>
      <c r="AA224" s="193">
        <f t="shared" si="40"/>
        <v>0</v>
      </c>
      <c r="AB224" s="193">
        <f t="shared" si="40"/>
        <v>0</v>
      </c>
      <c r="AC224" s="193">
        <f t="shared" si="40"/>
        <v>0</v>
      </c>
      <c r="AD224" s="193">
        <f t="shared" si="40"/>
        <v>0</v>
      </c>
      <c r="AE224" s="193">
        <f t="shared" si="40"/>
        <v>0</v>
      </c>
      <c r="AF224" s="193">
        <f t="shared" si="40"/>
        <v>0</v>
      </c>
      <c r="AG224" s="193">
        <f t="shared" si="40"/>
        <v>0</v>
      </c>
      <c r="AH224" s="193">
        <f t="shared" si="40"/>
        <v>0</v>
      </c>
      <c r="AI224" s="193">
        <f t="shared" si="40"/>
        <v>0</v>
      </c>
      <c r="AJ224" s="193">
        <f t="shared" si="40"/>
        <v>0</v>
      </c>
      <c r="AK224" s="193">
        <f t="shared" si="40"/>
        <v>0</v>
      </c>
      <c r="AL224" s="193">
        <f t="shared" si="40"/>
        <v>0</v>
      </c>
      <c r="AM224" s="193">
        <f t="shared" si="40"/>
        <v>0</v>
      </c>
      <c r="AN224" s="193">
        <f t="shared" si="40"/>
        <v>0</v>
      </c>
      <c r="AO224" s="193">
        <f t="shared" si="40"/>
        <v>0</v>
      </c>
      <c r="AP224" s="193">
        <f t="shared" si="40"/>
        <v>0</v>
      </c>
      <c r="AQ224" s="193">
        <f t="shared" si="40"/>
        <v>0</v>
      </c>
      <c r="AR224" s="193">
        <f t="shared" si="40"/>
        <v>0</v>
      </c>
      <c r="AS224" s="193">
        <f t="shared" si="40"/>
        <v>0</v>
      </c>
      <c r="AT224" s="193">
        <f t="shared" si="40"/>
        <v>0</v>
      </c>
      <c r="AU224" s="193">
        <f t="shared" si="40"/>
        <v>0</v>
      </c>
      <c r="AV224" s="193">
        <f t="shared" si="40"/>
        <v>0</v>
      </c>
      <c r="AW224" s="193">
        <f t="shared" si="40"/>
        <v>0</v>
      </c>
      <c r="AX224" s="193">
        <f t="shared" si="40"/>
        <v>0</v>
      </c>
      <c r="AY224" s="193">
        <f t="shared" si="40"/>
        <v>0</v>
      </c>
      <c r="AZ224" s="193">
        <f t="shared" si="40"/>
        <v>0</v>
      </c>
      <c r="BA224" s="193">
        <f t="shared" si="40"/>
        <v>0</v>
      </c>
      <c r="BB224" s="193">
        <f t="shared" si="40"/>
        <v>0</v>
      </c>
      <c r="BC224" s="193">
        <f t="shared" si="40"/>
        <v>0</v>
      </c>
      <c r="BD224" s="193">
        <f t="shared" si="40"/>
        <v>0</v>
      </c>
      <c r="BE224" s="193">
        <f t="shared" si="40"/>
        <v>0</v>
      </c>
      <c r="BF224" s="193">
        <f t="shared" si="40"/>
        <v>0</v>
      </c>
      <c r="BG224" s="193">
        <f t="shared" si="40"/>
        <v>0</v>
      </c>
      <c r="BJ224" s="38">
        <f>Раздел2!D225</f>
        <v>0</v>
      </c>
    </row>
    <row r="225" spans="2:62" ht="21.75" customHeight="1" x14ac:dyDescent="0.25">
      <c r="B225" s="127" t="s">
        <v>430</v>
      </c>
      <c r="C225" s="64" t="s">
        <v>720</v>
      </c>
      <c r="D225" s="193">
        <f>Раздел2!F226</f>
        <v>0</v>
      </c>
      <c r="E225" s="193">
        <f t="shared" si="33"/>
        <v>0</v>
      </c>
      <c r="F225" s="193">
        <f t="shared" si="34"/>
        <v>0</v>
      </c>
      <c r="G225" s="193">
        <f t="shared" si="35"/>
        <v>0</v>
      </c>
      <c r="H225" s="193">
        <f t="shared" si="36"/>
        <v>0</v>
      </c>
      <c r="I225" s="193">
        <f t="shared" si="37"/>
        <v>0</v>
      </c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  <c r="AR225" s="192"/>
      <c r="AS225" s="192"/>
      <c r="AT225" s="192"/>
      <c r="AU225" s="192"/>
      <c r="AV225" s="192"/>
      <c r="AW225" s="192"/>
      <c r="AX225" s="192"/>
      <c r="AY225" s="192"/>
      <c r="AZ225" s="192"/>
      <c r="BA225" s="192"/>
      <c r="BB225" s="192"/>
      <c r="BC225" s="192"/>
      <c r="BD225" s="192"/>
      <c r="BE225" s="192"/>
      <c r="BF225" s="192"/>
      <c r="BG225" s="192"/>
      <c r="BJ225" s="38">
        <f>Раздел2!D226</f>
        <v>0</v>
      </c>
    </row>
    <row r="226" spans="2:62" ht="15" x14ac:dyDescent="0.25">
      <c r="B226" s="127" t="s">
        <v>315</v>
      </c>
      <c r="C226" s="64" t="s">
        <v>721</v>
      </c>
      <c r="D226" s="193">
        <f>Раздел2!F227</f>
        <v>0</v>
      </c>
      <c r="E226" s="193">
        <f t="shared" si="33"/>
        <v>0</v>
      </c>
      <c r="F226" s="193">
        <f t="shared" si="34"/>
        <v>0</v>
      </c>
      <c r="G226" s="193">
        <f t="shared" si="35"/>
        <v>0</v>
      </c>
      <c r="H226" s="193">
        <f t="shared" si="36"/>
        <v>0</v>
      </c>
      <c r="I226" s="193">
        <f t="shared" si="37"/>
        <v>0</v>
      </c>
      <c r="J226" s="192"/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B226" s="192"/>
      <c r="AC226" s="192"/>
      <c r="AD226" s="192"/>
      <c r="AE226" s="192"/>
      <c r="AF226" s="192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  <c r="AR226" s="192"/>
      <c r="AS226" s="192"/>
      <c r="AT226" s="192"/>
      <c r="AU226" s="192"/>
      <c r="AV226" s="192"/>
      <c r="AW226" s="192"/>
      <c r="AX226" s="192"/>
      <c r="AY226" s="192"/>
      <c r="AZ226" s="192"/>
      <c r="BA226" s="192"/>
      <c r="BB226" s="192"/>
      <c r="BC226" s="192"/>
      <c r="BD226" s="192"/>
      <c r="BE226" s="192"/>
      <c r="BF226" s="192"/>
      <c r="BG226" s="192"/>
      <c r="BJ226" s="38">
        <f>Раздел2!D227</f>
        <v>0</v>
      </c>
    </row>
    <row r="227" spans="2:62" ht="15.75" customHeight="1" x14ac:dyDescent="0.25">
      <c r="B227" s="127" t="s">
        <v>317</v>
      </c>
      <c r="C227" s="64" t="s">
        <v>722</v>
      </c>
      <c r="D227" s="193">
        <f>Раздел2!F228</f>
        <v>0</v>
      </c>
      <c r="E227" s="193">
        <f t="shared" si="33"/>
        <v>0</v>
      </c>
      <c r="F227" s="193">
        <f t="shared" si="34"/>
        <v>0</v>
      </c>
      <c r="G227" s="193">
        <f t="shared" si="35"/>
        <v>0</v>
      </c>
      <c r="H227" s="193">
        <f t="shared" si="36"/>
        <v>0</v>
      </c>
      <c r="I227" s="193">
        <f t="shared" si="37"/>
        <v>0</v>
      </c>
      <c r="J227" s="192"/>
      <c r="K227" s="192"/>
      <c r="L227" s="192"/>
      <c r="M227" s="192"/>
      <c r="N227" s="192"/>
      <c r="O227" s="192"/>
      <c r="P227" s="192"/>
      <c r="Q227" s="192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2"/>
      <c r="AR227" s="192"/>
      <c r="AS227" s="192"/>
      <c r="AT227" s="192"/>
      <c r="AU227" s="192"/>
      <c r="AV227" s="192"/>
      <c r="AW227" s="192"/>
      <c r="AX227" s="192"/>
      <c r="AY227" s="192"/>
      <c r="AZ227" s="192"/>
      <c r="BA227" s="192"/>
      <c r="BB227" s="192"/>
      <c r="BC227" s="192"/>
      <c r="BD227" s="192"/>
      <c r="BE227" s="192"/>
      <c r="BF227" s="192"/>
      <c r="BG227" s="192"/>
      <c r="BJ227" s="38">
        <f>Раздел2!D228</f>
        <v>0</v>
      </c>
    </row>
    <row r="228" spans="2:62" ht="15.75" customHeight="1" x14ac:dyDescent="0.25">
      <c r="B228" s="127" t="s">
        <v>316</v>
      </c>
      <c r="C228" s="64" t="s">
        <v>723</v>
      </c>
      <c r="D228" s="193">
        <f>Раздел2!F229</f>
        <v>0</v>
      </c>
      <c r="E228" s="193">
        <f t="shared" si="33"/>
        <v>0</v>
      </c>
      <c r="F228" s="193">
        <f t="shared" si="34"/>
        <v>0</v>
      </c>
      <c r="G228" s="193">
        <f t="shared" si="35"/>
        <v>0</v>
      </c>
      <c r="H228" s="193">
        <f t="shared" si="36"/>
        <v>0</v>
      </c>
      <c r="I228" s="193">
        <f t="shared" si="37"/>
        <v>0</v>
      </c>
      <c r="J228" s="192"/>
      <c r="K228" s="192"/>
      <c r="L228" s="192"/>
      <c r="M228" s="192"/>
      <c r="N228" s="192"/>
      <c r="O228" s="192"/>
      <c r="P228" s="192"/>
      <c r="Q228" s="192"/>
      <c r="R228" s="192"/>
      <c r="S228" s="192"/>
      <c r="T228" s="192"/>
      <c r="U228" s="192"/>
      <c r="V228" s="192"/>
      <c r="W228" s="192"/>
      <c r="X228" s="192"/>
      <c r="Y228" s="192"/>
      <c r="Z228" s="192"/>
      <c r="AA228" s="192"/>
      <c r="AB228" s="192"/>
      <c r="AC228" s="192"/>
      <c r="AD228" s="192"/>
      <c r="AE228" s="192"/>
      <c r="AF228" s="192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2"/>
      <c r="AR228" s="192"/>
      <c r="AS228" s="192"/>
      <c r="AT228" s="192"/>
      <c r="AU228" s="192"/>
      <c r="AV228" s="192"/>
      <c r="AW228" s="192"/>
      <c r="AX228" s="192"/>
      <c r="AY228" s="192"/>
      <c r="AZ228" s="192"/>
      <c r="BA228" s="192"/>
      <c r="BB228" s="192"/>
      <c r="BC228" s="192"/>
      <c r="BD228" s="192"/>
      <c r="BE228" s="192"/>
      <c r="BF228" s="192"/>
      <c r="BG228" s="192"/>
      <c r="BJ228" s="38">
        <f>Раздел2!D229</f>
        <v>0</v>
      </c>
    </row>
    <row r="229" spans="2:62" ht="15.75" customHeight="1" x14ac:dyDescent="0.25">
      <c r="B229" s="127" t="s">
        <v>318</v>
      </c>
      <c r="C229" s="64" t="s">
        <v>724</v>
      </c>
      <c r="D229" s="193">
        <f>Раздел2!F230</f>
        <v>0</v>
      </c>
      <c r="E229" s="193">
        <f t="shared" si="33"/>
        <v>0</v>
      </c>
      <c r="F229" s="193">
        <f t="shared" si="34"/>
        <v>0</v>
      </c>
      <c r="G229" s="193">
        <f t="shared" si="35"/>
        <v>0</v>
      </c>
      <c r="H229" s="193">
        <f t="shared" si="36"/>
        <v>0</v>
      </c>
      <c r="I229" s="193">
        <f t="shared" si="37"/>
        <v>0</v>
      </c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2"/>
      <c r="V229" s="192"/>
      <c r="W229" s="192"/>
      <c r="X229" s="192"/>
      <c r="Y229" s="192"/>
      <c r="Z229" s="192"/>
      <c r="AA229" s="192"/>
      <c r="AB229" s="192"/>
      <c r="AC229" s="192"/>
      <c r="AD229" s="192"/>
      <c r="AE229" s="192"/>
      <c r="AF229" s="192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2"/>
      <c r="AR229" s="192"/>
      <c r="AS229" s="192"/>
      <c r="AT229" s="192"/>
      <c r="AU229" s="192"/>
      <c r="AV229" s="192"/>
      <c r="AW229" s="192"/>
      <c r="AX229" s="192"/>
      <c r="AY229" s="192"/>
      <c r="AZ229" s="192"/>
      <c r="BA229" s="192"/>
      <c r="BB229" s="192"/>
      <c r="BC229" s="192"/>
      <c r="BD229" s="192"/>
      <c r="BE229" s="192"/>
      <c r="BF229" s="192"/>
      <c r="BG229" s="192"/>
      <c r="BJ229" s="38">
        <f>Раздел2!D230</f>
        <v>0</v>
      </c>
    </row>
    <row r="230" spans="2:62" ht="15.75" customHeight="1" x14ac:dyDescent="0.25">
      <c r="B230" s="126" t="s">
        <v>774</v>
      </c>
      <c r="C230" s="64" t="s">
        <v>725</v>
      </c>
      <c r="D230" s="193">
        <f>Раздел2!F231</f>
        <v>0</v>
      </c>
      <c r="E230" s="193">
        <f t="shared" si="33"/>
        <v>0</v>
      </c>
      <c r="F230" s="193">
        <f t="shared" si="34"/>
        <v>0</v>
      </c>
      <c r="G230" s="193">
        <f t="shared" si="35"/>
        <v>0</v>
      </c>
      <c r="H230" s="193">
        <f t="shared" si="36"/>
        <v>0</v>
      </c>
      <c r="I230" s="193">
        <f t="shared" si="37"/>
        <v>0</v>
      </c>
      <c r="J230" s="192"/>
      <c r="K230" s="192"/>
      <c r="L230" s="192"/>
      <c r="M230" s="192"/>
      <c r="N230" s="192"/>
      <c r="O230" s="192"/>
      <c r="P230" s="192"/>
      <c r="Q230" s="192"/>
      <c r="R230" s="192"/>
      <c r="S230" s="192"/>
      <c r="T230" s="192"/>
      <c r="U230" s="192"/>
      <c r="V230" s="192"/>
      <c r="W230" s="192"/>
      <c r="X230" s="192"/>
      <c r="Y230" s="192"/>
      <c r="Z230" s="192"/>
      <c r="AA230" s="192"/>
      <c r="AB230" s="192"/>
      <c r="AC230" s="192"/>
      <c r="AD230" s="192"/>
      <c r="AE230" s="192"/>
      <c r="AF230" s="192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2"/>
      <c r="AR230" s="192"/>
      <c r="AS230" s="192"/>
      <c r="AT230" s="192"/>
      <c r="AU230" s="192"/>
      <c r="AV230" s="192"/>
      <c r="AW230" s="192"/>
      <c r="AX230" s="192"/>
      <c r="AY230" s="192"/>
      <c r="AZ230" s="192"/>
      <c r="BA230" s="192"/>
      <c r="BB230" s="192"/>
      <c r="BC230" s="192"/>
      <c r="BD230" s="192"/>
      <c r="BE230" s="192"/>
      <c r="BF230" s="192"/>
      <c r="BG230" s="192"/>
      <c r="BJ230" s="38">
        <f>Раздел2!D231</f>
        <v>0</v>
      </c>
    </row>
    <row r="231" spans="2:62" ht="15.75" customHeight="1" x14ac:dyDescent="0.25">
      <c r="B231" s="126" t="s">
        <v>398</v>
      </c>
      <c r="C231" s="64" t="s">
        <v>726</v>
      </c>
      <c r="D231" s="193">
        <f>Раздел2!F232</f>
        <v>0</v>
      </c>
      <c r="E231" s="193">
        <f t="shared" si="33"/>
        <v>0</v>
      </c>
      <c r="F231" s="193">
        <f t="shared" si="34"/>
        <v>0</v>
      </c>
      <c r="G231" s="193">
        <f t="shared" si="35"/>
        <v>0</v>
      </c>
      <c r="H231" s="193">
        <f t="shared" si="36"/>
        <v>0</v>
      </c>
      <c r="I231" s="193">
        <f t="shared" si="37"/>
        <v>0</v>
      </c>
      <c r="J231" s="193">
        <f>SUM(J232:J235)</f>
        <v>0</v>
      </c>
      <c r="K231" s="193">
        <f t="shared" ref="K231:BG231" si="41">SUM(K232:K235)</f>
        <v>0</v>
      </c>
      <c r="L231" s="193">
        <f t="shared" si="41"/>
        <v>0</v>
      </c>
      <c r="M231" s="193">
        <f t="shared" si="41"/>
        <v>0</v>
      </c>
      <c r="N231" s="193">
        <f t="shared" si="41"/>
        <v>0</v>
      </c>
      <c r="O231" s="193">
        <f t="shared" si="41"/>
        <v>0</v>
      </c>
      <c r="P231" s="193">
        <f t="shared" si="41"/>
        <v>0</v>
      </c>
      <c r="Q231" s="193">
        <f t="shared" si="41"/>
        <v>0</v>
      </c>
      <c r="R231" s="193">
        <f t="shared" si="41"/>
        <v>0</v>
      </c>
      <c r="S231" s="193">
        <f t="shared" si="41"/>
        <v>0</v>
      </c>
      <c r="T231" s="193">
        <f t="shared" si="41"/>
        <v>0</v>
      </c>
      <c r="U231" s="193">
        <f t="shared" si="41"/>
        <v>0</v>
      </c>
      <c r="V231" s="193">
        <f t="shared" si="41"/>
        <v>0</v>
      </c>
      <c r="W231" s="193">
        <f t="shared" si="41"/>
        <v>0</v>
      </c>
      <c r="X231" s="193">
        <f t="shared" si="41"/>
        <v>0</v>
      </c>
      <c r="Y231" s="193">
        <f t="shared" si="41"/>
        <v>0</v>
      </c>
      <c r="Z231" s="193">
        <f t="shared" si="41"/>
        <v>0</v>
      </c>
      <c r="AA231" s="193">
        <f t="shared" si="41"/>
        <v>0</v>
      </c>
      <c r="AB231" s="193">
        <f t="shared" si="41"/>
        <v>0</v>
      </c>
      <c r="AC231" s="193">
        <f t="shared" si="41"/>
        <v>0</v>
      </c>
      <c r="AD231" s="193">
        <f t="shared" si="41"/>
        <v>0</v>
      </c>
      <c r="AE231" s="193">
        <f t="shared" si="41"/>
        <v>0</v>
      </c>
      <c r="AF231" s="193">
        <f t="shared" si="41"/>
        <v>0</v>
      </c>
      <c r="AG231" s="193">
        <f t="shared" si="41"/>
        <v>0</v>
      </c>
      <c r="AH231" s="193">
        <f t="shared" si="41"/>
        <v>0</v>
      </c>
      <c r="AI231" s="193">
        <f t="shared" si="41"/>
        <v>0</v>
      </c>
      <c r="AJ231" s="193">
        <f t="shared" si="41"/>
        <v>0</v>
      </c>
      <c r="AK231" s="193">
        <f t="shared" si="41"/>
        <v>0</v>
      </c>
      <c r="AL231" s="193">
        <f t="shared" si="41"/>
        <v>0</v>
      </c>
      <c r="AM231" s="193">
        <f t="shared" si="41"/>
        <v>0</v>
      </c>
      <c r="AN231" s="193">
        <f t="shared" si="41"/>
        <v>0</v>
      </c>
      <c r="AO231" s="193">
        <f t="shared" si="41"/>
        <v>0</v>
      </c>
      <c r="AP231" s="193">
        <f t="shared" si="41"/>
        <v>0</v>
      </c>
      <c r="AQ231" s="193">
        <f t="shared" si="41"/>
        <v>0</v>
      </c>
      <c r="AR231" s="193">
        <f t="shared" si="41"/>
        <v>0</v>
      </c>
      <c r="AS231" s="193">
        <f t="shared" si="41"/>
        <v>0</v>
      </c>
      <c r="AT231" s="193">
        <f t="shared" si="41"/>
        <v>0</v>
      </c>
      <c r="AU231" s="193">
        <f t="shared" si="41"/>
        <v>0</v>
      </c>
      <c r="AV231" s="193">
        <f t="shared" si="41"/>
        <v>0</v>
      </c>
      <c r="AW231" s="193">
        <f t="shared" si="41"/>
        <v>0</v>
      </c>
      <c r="AX231" s="193">
        <f t="shared" si="41"/>
        <v>0</v>
      </c>
      <c r="AY231" s="193">
        <f t="shared" si="41"/>
        <v>0</v>
      </c>
      <c r="AZ231" s="193">
        <f t="shared" si="41"/>
        <v>0</v>
      </c>
      <c r="BA231" s="193">
        <f t="shared" si="41"/>
        <v>0</v>
      </c>
      <c r="BB231" s="193">
        <f t="shared" si="41"/>
        <v>0</v>
      </c>
      <c r="BC231" s="193">
        <f t="shared" si="41"/>
        <v>0</v>
      </c>
      <c r="BD231" s="193">
        <f t="shared" si="41"/>
        <v>0</v>
      </c>
      <c r="BE231" s="193">
        <f t="shared" si="41"/>
        <v>0</v>
      </c>
      <c r="BF231" s="193">
        <f t="shared" si="41"/>
        <v>0</v>
      </c>
      <c r="BG231" s="193">
        <f t="shared" si="41"/>
        <v>0</v>
      </c>
      <c r="BJ231" s="38">
        <f>Раздел2!D232</f>
        <v>0</v>
      </c>
    </row>
    <row r="232" spans="2:62" ht="21" x14ac:dyDescent="0.25">
      <c r="B232" s="127" t="s">
        <v>431</v>
      </c>
      <c r="C232" s="64" t="s">
        <v>727</v>
      </c>
      <c r="D232" s="193">
        <f>Раздел2!F233</f>
        <v>0</v>
      </c>
      <c r="E232" s="193">
        <f t="shared" si="33"/>
        <v>0</v>
      </c>
      <c r="F232" s="193">
        <f t="shared" si="34"/>
        <v>0</v>
      </c>
      <c r="G232" s="193">
        <f t="shared" si="35"/>
        <v>0</v>
      </c>
      <c r="H232" s="193">
        <f t="shared" si="36"/>
        <v>0</v>
      </c>
      <c r="I232" s="193">
        <f t="shared" si="37"/>
        <v>0</v>
      </c>
      <c r="J232" s="192"/>
      <c r="K232" s="192"/>
      <c r="L232" s="192"/>
      <c r="M232" s="192"/>
      <c r="N232" s="192"/>
      <c r="O232" s="192"/>
      <c r="P232" s="192"/>
      <c r="Q232" s="192"/>
      <c r="R232" s="192"/>
      <c r="S232" s="192"/>
      <c r="T232" s="192"/>
      <c r="U232" s="192"/>
      <c r="V232" s="192"/>
      <c r="W232" s="192"/>
      <c r="X232" s="192"/>
      <c r="Y232" s="192"/>
      <c r="Z232" s="192"/>
      <c r="AA232" s="192"/>
      <c r="AB232" s="192"/>
      <c r="AC232" s="192"/>
      <c r="AD232" s="192"/>
      <c r="AE232" s="192"/>
      <c r="AF232" s="192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2"/>
      <c r="AR232" s="192"/>
      <c r="AS232" s="192"/>
      <c r="AT232" s="192"/>
      <c r="AU232" s="192"/>
      <c r="AV232" s="192"/>
      <c r="AW232" s="192"/>
      <c r="AX232" s="192"/>
      <c r="AY232" s="192"/>
      <c r="AZ232" s="192"/>
      <c r="BA232" s="192"/>
      <c r="BB232" s="192"/>
      <c r="BC232" s="192"/>
      <c r="BD232" s="192"/>
      <c r="BE232" s="192"/>
      <c r="BF232" s="192"/>
      <c r="BG232" s="192"/>
      <c r="BJ232" s="38">
        <f>Раздел2!D233</f>
        <v>0</v>
      </c>
    </row>
    <row r="233" spans="2:62" ht="15.75" customHeight="1" x14ac:dyDescent="0.25">
      <c r="B233" s="127" t="s">
        <v>295</v>
      </c>
      <c r="C233" s="64" t="s">
        <v>728</v>
      </c>
      <c r="D233" s="193">
        <f>Раздел2!F234</f>
        <v>0</v>
      </c>
      <c r="E233" s="193">
        <f t="shared" si="33"/>
        <v>0</v>
      </c>
      <c r="F233" s="193">
        <f t="shared" si="34"/>
        <v>0</v>
      </c>
      <c r="G233" s="193">
        <f t="shared" si="35"/>
        <v>0</v>
      </c>
      <c r="H233" s="193">
        <f t="shared" si="36"/>
        <v>0</v>
      </c>
      <c r="I233" s="193">
        <f t="shared" si="37"/>
        <v>0</v>
      </c>
      <c r="J233" s="192"/>
      <c r="K233" s="192"/>
      <c r="L233" s="192"/>
      <c r="M233" s="192"/>
      <c r="N233" s="192"/>
      <c r="O233" s="192"/>
      <c r="P233" s="192"/>
      <c r="Q233" s="192"/>
      <c r="R233" s="192"/>
      <c r="S233" s="192"/>
      <c r="T233" s="192"/>
      <c r="U233" s="192"/>
      <c r="V233" s="192"/>
      <c r="W233" s="192"/>
      <c r="X233" s="192"/>
      <c r="Y233" s="192"/>
      <c r="Z233" s="192"/>
      <c r="AA233" s="192"/>
      <c r="AB233" s="192"/>
      <c r="AC233" s="192"/>
      <c r="AD233" s="192"/>
      <c r="AE233" s="192"/>
      <c r="AF233" s="192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2"/>
      <c r="AR233" s="192"/>
      <c r="AS233" s="192"/>
      <c r="AT233" s="192"/>
      <c r="AU233" s="192"/>
      <c r="AV233" s="192"/>
      <c r="AW233" s="192"/>
      <c r="AX233" s="192"/>
      <c r="AY233" s="192"/>
      <c r="AZ233" s="192"/>
      <c r="BA233" s="192"/>
      <c r="BB233" s="192"/>
      <c r="BC233" s="192"/>
      <c r="BD233" s="192"/>
      <c r="BE233" s="192"/>
      <c r="BF233" s="192"/>
      <c r="BG233" s="192"/>
      <c r="BJ233" s="38">
        <f>Раздел2!D234</f>
        <v>0</v>
      </c>
    </row>
    <row r="234" spans="2:62" ht="15.75" customHeight="1" x14ac:dyDescent="0.25">
      <c r="B234" s="127" t="s">
        <v>138</v>
      </c>
      <c r="C234" s="64" t="s">
        <v>729</v>
      </c>
      <c r="D234" s="193">
        <f>Раздел2!F235</f>
        <v>0</v>
      </c>
      <c r="E234" s="193">
        <f t="shared" si="33"/>
        <v>0</v>
      </c>
      <c r="F234" s="193">
        <f t="shared" si="34"/>
        <v>0</v>
      </c>
      <c r="G234" s="193">
        <f t="shared" si="35"/>
        <v>0</v>
      </c>
      <c r="H234" s="193">
        <f t="shared" si="36"/>
        <v>0</v>
      </c>
      <c r="I234" s="193">
        <f t="shared" si="37"/>
        <v>0</v>
      </c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2"/>
      <c r="AR234" s="192"/>
      <c r="AS234" s="192"/>
      <c r="AT234" s="192"/>
      <c r="AU234" s="192"/>
      <c r="AV234" s="192"/>
      <c r="AW234" s="192"/>
      <c r="AX234" s="192"/>
      <c r="AY234" s="192"/>
      <c r="AZ234" s="192"/>
      <c r="BA234" s="192"/>
      <c r="BB234" s="192"/>
      <c r="BC234" s="192"/>
      <c r="BD234" s="192"/>
      <c r="BE234" s="192"/>
      <c r="BF234" s="192"/>
      <c r="BG234" s="192"/>
      <c r="BJ234" s="38">
        <f>Раздел2!D235</f>
        <v>0</v>
      </c>
    </row>
    <row r="235" spans="2:62" ht="15.75" customHeight="1" x14ac:dyDescent="0.25">
      <c r="B235" s="127" t="s">
        <v>136</v>
      </c>
      <c r="C235" s="64" t="s">
        <v>730</v>
      </c>
      <c r="D235" s="193">
        <f>Раздел2!F236</f>
        <v>0</v>
      </c>
      <c r="E235" s="193">
        <f t="shared" si="33"/>
        <v>0</v>
      </c>
      <c r="F235" s="193">
        <f t="shared" si="34"/>
        <v>0</v>
      </c>
      <c r="G235" s="193">
        <f t="shared" si="35"/>
        <v>0</v>
      </c>
      <c r="H235" s="193">
        <f t="shared" si="36"/>
        <v>0</v>
      </c>
      <c r="I235" s="193">
        <f t="shared" si="37"/>
        <v>0</v>
      </c>
      <c r="J235" s="192"/>
      <c r="K235" s="192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2"/>
      <c r="AR235" s="192"/>
      <c r="AS235" s="192"/>
      <c r="AT235" s="192"/>
      <c r="AU235" s="192"/>
      <c r="AV235" s="192"/>
      <c r="AW235" s="192"/>
      <c r="AX235" s="192"/>
      <c r="AY235" s="192"/>
      <c r="AZ235" s="192"/>
      <c r="BA235" s="192"/>
      <c r="BB235" s="192"/>
      <c r="BC235" s="192"/>
      <c r="BD235" s="192"/>
      <c r="BE235" s="192"/>
      <c r="BF235" s="192"/>
      <c r="BG235" s="192"/>
      <c r="BJ235" s="38">
        <f>Раздел2!D236</f>
        <v>0</v>
      </c>
    </row>
    <row r="236" spans="2:62" ht="15.75" customHeight="1" x14ac:dyDescent="0.25">
      <c r="B236" s="126" t="s">
        <v>285</v>
      </c>
      <c r="C236" s="64" t="s">
        <v>731</v>
      </c>
      <c r="D236" s="193">
        <f>Раздел2!F237</f>
        <v>0</v>
      </c>
      <c r="E236" s="193">
        <f t="shared" si="33"/>
        <v>0</v>
      </c>
      <c r="F236" s="193">
        <f t="shared" si="34"/>
        <v>0</v>
      </c>
      <c r="G236" s="193">
        <f t="shared" si="35"/>
        <v>0</v>
      </c>
      <c r="H236" s="193">
        <f t="shared" si="36"/>
        <v>0</v>
      </c>
      <c r="I236" s="193">
        <f t="shared" si="37"/>
        <v>0</v>
      </c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2"/>
      <c r="AR236" s="192"/>
      <c r="AS236" s="192"/>
      <c r="AT236" s="192"/>
      <c r="AU236" s="192"/>
      <c r="AV236" s="192"/>
      <c r="AW236" s="192"/>
      <c r="AX236" s="192"/>
      <c r="AY236" s="192"/>
      <c r="AZ236" s="192"/>
      <c r="BA236" s="192"/>
      <c r="BB236" s="192"/>
      <c r="BC236" s="192"/>
      <c r="BD236" s="192"/>
      <c r="BE236" s="192"/>
      <c r="BF236" s="192"/>
      <c r="BG236" s="192"/>
      <c r="BJ236" s="38">
        <f>Раздел2!D237</f>
        <v>0</v>
      </c>
    </row>
    <row r="237" spans="2:62" ht="15.75" customHeight="1" x14ac:dyDescent="0.25">
      <c r="B237" s="126" t="s">
        <v>399</v>
      </c>
      <c r="C237" s="64" t="s">
        <v>732</v>
      </c>
      <c r="D237" s="193">
        <f>Раздел2!F238</f>
        <v>0</v>
      </c>
      <c r="E237" s="193">
        <f t="shared" si="33"/>
        <v>0</v>
      </c>
      <c r="F237" s="193">
        <f t="shared" si="34"/>
        <v>0</v>
      </c>
      <c r="G237" s="193">
        <f t="shared" si="35"/>
        <v>0</v>
      </c>
      <c r="H237" s="193">
        <f t="shared" si="36"/>
        <v>0</v>
      </c>
      <c r="I237" s="193">
        <f t="shared" si="37"/>
        <v>0</v>
      </c>
      <c r="J237" s="193">
        <f>SUM(J238:J239)</f>
        <v>0</v>
      </c>
      <c r="K237" s="193">
        <f t="shared" ref="K237:BG237" si="42">SUM(K238:K239)</f>
        <v>0</v>
      </c>
      <c r="L237" s="193">
        <f t="shared" si="42"/>
        <v>0</v>
      </c>
      <c r="M237" s="193">
        <f t="shared" si="42"/>
        <v>0</v>
      </c>
      <c r="N237" s="193">
        <f t="shared" si="42"/>
        <v>0</v>
      </c>
      <c r="O237" s="193">
        <f t="shared" si="42"/>
        <v>0</v>
      </c>
      <c r="P237" s="193">
        <f t="shared" si="42"/>
        <v>0</v>
      </c>
      <c r="Q237" s="193">
        <f t="shared" si="42"/>
        <v>0</v>
      </c>
      <c r="R237" s="193">
        <f t="shared" si="42"/>
        <v>0</v>
      </c>
      <c r="S237" s="193">
        <f t="shared" si="42"/>
        <v>0</v>
      </c>
      <c r="T237" s="193">
        <f t="shared" si="42"/>
        <v>0</v>
      </c>
      <c r="U237" s="193">
        <f t="shared" si="42"/>
        <v>0</v>
      </c>
      <c r="V237" s="193">
        <f t="shared" si="42"/>
        <v>0</v>
      </c>
      <c r="W237" s="193">
        <f t="shared" si="42"/>
        <v>0</v>
      </c>
      <c r="X237" s="193">
        <f t="shared" si="42"/>
        <v>0</v>
      </c>
      <c r="Y237" s="193">
        <f t="shared" si="42"/>
        <v>0</v>
      </c>
      <c r="Z237" s="193">
        <f t="shared" si="42"/>
        <v>0</v>
      </c>
      <c r="AA237" s="193">
        <f t="shared" si="42"/>
        <v>0</v>
      </c>
      <c r="AB237" s="193">
        <f t="shared" si="42"/>
        <v>0</v>
      </c>
      <c r="AC237" s="193">
        <f t="shared" si="42"/>
        <v>0</v>
      </c>
      <c r="AD237" s="193">
        <f t="shared" si="42"/>
        <v>0</v>
      </c>
      <c r="AE237" s="193">
        <f t="shared" si="42"/>
        <v>0</v>
      </c>
      <c r="AF237" s="193">
        <f t="shared" si="42"/>
        <v>0</v>
      </c>
      <c r="AG237" s="193">
        <f t="shared" si="42"/>
        <v>0</v>
      </c>
      <c r="AH237" s="193">
        <f t="shared" si="42"/>
        <v>0</v>
      </c>
      <c r="AI237" s="193">
        <f t="shared" si="42"/>
        <v>0</v>
      </c>
      <c r="AJ237" s="193">
        <f t="shared" si="42"/>
        <v>0</v>
      </c>
      <c r="AK237" s="193">
        <f t="shared" si="42"/>
        <v>0</v>
      </c>
      <c r="AL237" s="193">
        <f t="shared" si="42"/>
        <v>0</v>
      </c>
      <c r="AM237" s="193">
        <f t="shared" si="42"/>
        <v>0</v>
      </c>
      <c r="AN237" s="193">
        <f t="shared" si="42"/>
        <v>0</v>
      </c>
      <c r="AO237" s="193">
        <f t="shared" si="42"/>
        <v>0</v>
      </c>
      <c r="AP237" s="193">
        <f t="shared" si="42"/>
        <v>0</v>
      </c>
      <c r="AQ237" s="193">
        <f t="shared" si="42"/>
        <v>0</v>
      </c>
      <c r="AR237" s="193">
        <f t="shared" si="42"/>
        <v>0</v>
      </c>
      <c r="AS237" s="193">
        <f t="shared" si="42"/>
        <v>0</v>
      </c>
      <c r="AT237" s="193">
        <f t="shared" si="42"/>
        <v>0</v>
      </c>
      <c r="AU237" s="193">
        <f t="shared" si="42"/>
        <v>0</v>
      </c>
      <c r="AV237" s="193">
        <f t="shared" si="42"/>
        <v>0</v>
      </c>
      <c r="AW237" s="193">
        <f t="shared" si="42"/>
        <v>0</v>
      </c>
      <c r="AX237" s="193">
        <f t="shared" si="42"/>
        <v>0</v>
      </c>
      <c r="AY237" s="193">
        <f t="shared" si="42"/>
        <v>0</v>
      </c>
      <c r="AZ237" s="193">
        <f t="shared" si="42"/>
        <v>0</v>
      </c>
      <c r="BA237" s="193">
        <f t="shared" si="42"/>
        <v>0</v>
      </c>
      <c r="BB237" s="193">
        <f t="shared" si="42"/>
        <v>0</v>
      </c>
      <c r="BC237" s="193">
        <f t="shared" si="42"/>
        <v>0</v>
      </c>
      <c r="BD237" s="193">
        <f t="shared" si="42"/>
        <v>0</v>
      </c>
      <c r="BE237" s="193">
        <f t="shared" si="42"/>
        <v>0</v>
      </c>
      <c r="BF237" s="193">
        <f t="shared" si="42"/>
        <v>0</v>
      </c>
      <c r="BG237" s="193">
        <f t="shared" si="42"/>
        <v>0</v>
      </c>
      <c r="BJ237" s="38">
        <f>Раздел2!D238</f>
        <v>0</v>
      </c>
    </row>
    <row r="238" spans="2:62" ht="21" x14ac:dyDescent="0.25">
      <c r="B238" s="127" t="s">
        <v>432</v>
      </c>
      <c r="C238" s="64" t="s">
        <v>733</v>
      </c>
      <c r="D238" s="193">
        <f>Раздел2!F239</f>
        <v>0</v>
      </c>
      <c r="E238" s="193">
        <f t="shared" si="33"/>
        <v>0</v>
      </c>
      <c r="F238" s="193">
        <f t="shared" si="34"/>
        <v>0</v>
      </c>
      <c r="G238" s="193">
        <f t="shared" si="35"/>
        <v>0</v>
      </c>
      <c r="H238" s="193">
        <f t="shared" si="36"/>
        <v>0</v>
      </c>
      <c r="I238" s="193">
        <f t="shared" si="37"/>
        <v>0</v>
      </c>
      <c r="J238" s="192"/>
      <c r="K238" s="192"/>
      <c r="L238" s="192"/>
      <c r="M238" s="192"/>
      <c r="N238" s="192"/>
      <c r="O238" s="192"/>
      <c r="P238" s="192"/>
      <c r="Q238" s="192"/>
      <c r="R238" s="192"/>
      <c r="S238" s="192"/>
      <c r="T238" s="192"/>
      <c r="U238" s="192"/>
      <c r="V238" s="192"/>
      <c r="W238" s="192"/>
      <c r="X238" s="192"/>
      <c r="Y238" s="192"/>
      <c r="Z238" s="192"/>
      <c r="AA238" s="192"/>
      <c r="AB238" s="192"/>
      <c r="AC238" s="192"/>
      <c r="AD238" s="192"/>
      <c r="AE238" s="192"/>
      <c r="AF238" s="192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2"/>
      <c r="AR238" s="192"/>
      <c r="AS238" s="192"/>
      <c r="AT238" s="192"/>
      <c r="AU238" s="192"/>
      <c r="AV238" s="192"/>
      <c r="AW238" s="192"/>
      <c r="AX238" s="192"/>
      <c r="AY238" s="192"/>
      <c r="AZ238" s="192"/>
      <c r="BA238" s="192"/>
      <c r="BB238" s="192"/>
      <c r="BC238" s="192"/>
      <c r="BD238" s="192"/>
      <c r="BE238" s="192"/>
      <c r="BF238" s="192"/>
      <c r="BG238" s="192"/>
      <c r="BJ238" s="38">
        <f>Раздел2!D239</f>
        <v>0</v>
      </c>
    </row>
    <row r="239" spans="2:62" ht="15.75" customHeight="1" x14ac:dyDescent="0.25">
      <c r="B239" s="127" t="s">
        <v>296</v>
      </c>
      <c r="C239" s="64" t="s">
        <v>734</v>
      </c>
      <c r="D239" s="193">
        <f>Раздел2!F240</f>
        <v>0</v>
      </c>
      <c r="E239" s="193">
        <f t="shared" si="33"/>
        <v>0</v>
      </c>
      <c r="F239" s="193">
        <f t="shared" si="34"/>
        <v>0</v>
      </c>
      <c r="G239" s="193">
        <f t="shared" si="35"/>
        <v>0</v>
      </c>
      <c r="H239" s="193">
        <f t="shared" si="36"/>
        <v>0</v>
      </c>
      <c r="I239" s="193">
        <f t="shared" si="37"/>
        <v>0</v>
      </c>
      <c r="J239" s="192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B239" s="192"/>
      <c r="AC239" s="192"/>
      <c r="AD239" s="192"/>
      <c r="AE239" s="192"/>
      <c r="AF239" s="192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2"/>
      <c r="AR239" s="192"/>
      <c r="AS239" s="192"/>
      <c r="AT239" s="192"/>
      <c r="AU239" s="192"/>
      <c r="AV239" s="192"/>
      <c r="AW239" s="192"/>
      <c r="AX239" s="192"/>
      <c r="AY239" s="192"/>
      <c r="AZ239" s="192"/>
      <c r="BA239" s="192"/>
      <c r="BB239" s="192"/>
      <c r="BC239" s="192"/>
      <c r="BD239" s="192"/>
      <c r="BE239" s="192"/>
      <c r="BF239" s="192"/>
      <c r="BG239" s="192"/>
      <c r="BJ239" s="38">
        <f>Раздел2!D240</f>
        <v>0</v>
      </c>
    </row>
    <row r="240" spans="2:62" ht="15.75" customHeight="1" x14ac:dyDescent="0.25">
      <c r="B240" s="126" t="s">
        <v>756</v>
      </c>
      <c r="C240" s="64" t="s">
        <v>735</v>
      </c>
      <c r="D240" s="193">
        <f>Раздел2!F241</f>
        <v>0</v>
      </c>
      <c r="E240" s="193">
        <f t="shared" si="33"/>
        <v>0</v>
      </c>
      <c r="F240" s="193">
        <f t="shared" si="34"/>
        <v>0</v>
      </c>
      <c r="G240" s="193">
        <f t="shared" si="35"/>
        <v>0</v>
      </c>
      <c r="H240" s="193">
        <f t="shared" si="36"/>
        <v>0</v>
      </c>
      <c r="I240" s="193">
        <f t="shared" si="37"/>
        <v>0</v>
      </c>
      <c r="J240" s="193">
        <f>SUM(J241:J243)</f>
        <v>0</v>
      </c>
      <c r="K240" s="193">
        <f t="shared" ref="K240:BG240" si="43">SUM(K241:K243)</f>
        <v>0</v>
      </c>
      <c r="L240" s="193">
        <f t="shared" si="43"/>
        <v>0</v>
      </c>
      <c r="M240" s="193">
        <f t="shared" si="43"/>
        <v>0</v>
      </c>
      <c r="N240" s="193">
        <f t="shared" si="43"/>
        <v>0</v>
      </c>
      <c r="O240" s="193">
        <f t="shared" si="43"/>
        <v>0</v>
      </c>
      <c r="P240" s="193">
        <f t="shared" si="43"/>
        <v>0</v>
      </c>
      <c r="Q240" s="193">
        <f t="shared" si="43"/>
        <v>0</v>
      </c>
      <c r="R240" s="193">
        <f t="shared" si="43"/>
        <v>0</v>
      </c>
      <c r="S240" s="193">
        <f t="shared" si="43"/>
        <v>0</v>
      </c>
      <c r="T240" s="193">
        <f t="shared" si="43"/>
        <v>0</v>
      </c>
      <c r="U240" s="193">
        <f t="shared" si="43"/>
        <v>0</v>
      </c>
      <c r="V240" s="193">
        <f t="shared" si="43"/>
        <v>0</v>
      </c>
      <c r="W240" s="193">
        <f t="shared" si="43"/>
        <v>0</v>
      </c>
      <c r="X240" s="193">
        <f t="shared" si="43"/>
        <v>0</v>
      </c>
      <c r="Y240" s="193">
        <f t="shared" si="43"/>
        <v>0</v>
      </c>
      <c r="Z240" s="193">
        <f t="shared" si="43"/>
        <v>0</v>
      </c>
      <c r="AA240" s="193">
        <f t="shared" si="43"/>
        <v>0</v>
      </c>
      <c r="AB240" s="193">
        <f t="shared" si="43"/>
        <v>0</v>
      </c>
      <c r="AC240" s="193">
        <f t="shared" si="43"/>
        <v>0</v>
      </c>
      <c r="AD240" s="193">
        <f t="shared" si="43"/>
        <v>0</v>
      </c>
      <c r="AE240" s="193">
        <f t="shared" si="43"/>
        <v>0</v>
      </c>
      <c r="AF240" s="193">
        <f t="shared" si="43"/>
        <v>0</v>
      </c>
      <c r="AG240" s="193">
        <f t="shared" si="43"/>
        <v>0</v>
      </c>
      <c r="AH240" s="193">
        <f t="shared" si="43"/>
        <v>0</v>
      </c>
      <c r="AI240" s="193">
        <f t="shared" si="43"/>
        <v>0</v>
      </c>
      <c r="AJ240" s="193">
        <f t="shared" si="43"/>
        <v>0</v>
      </c>
      <c r="AK240" s="193">
        <f t="shared" si="43"/>
        <v>0</v>
      </c>
      <c r="AL240" s="193">
        <f t="shared" si="43"/>
        <v>0</v>
      </c>
      <c r="AM240" s="193">
        <f t="shared" si="43"/>
        <v>0</v>
      </c>
      <c r="AN240" s="193">
        <f t="shared" si="43"/>
        <v>0</v>
      </c>
      <c r="AO240" s="193">
        <f t="shared" si="43"/>
        <v>0</v>
      </c>
      <c r="AP240" s="193">
        <f t="shared" si="43"/>
        <v>0</v>
      </c>
      <c r="AQ240" s="193">
        <f t="shared" si="43"/>
        <v>0</v>
      </c>
      <c r="AR240" s="193">
        <f t="shared" si="43"/>
        <v>0</v>
      </c>
      <c r="AS240" s="193">
        <f t="shared" si="43"/>
        <v>0</v>
      </c>
      <c r="AT240" s="193">
        <f t="shared" si="43"/>
        <v>0</v>
      </c>
      <c r="AU240" s="193">
        <f t="shared" si="43"/>
        <v>0</v>
      </c>
      <c r="AV240" s="193">
        <f t="shared" si="43"/>
        <v>0</v>
      </c>
      <c r="AW240" s="193">
        <f t="shared" si="43"/>
        <v>0</v>
      </c>
      <c r="AX240" s="193">
        <f t="shared" si="43"/>
        <v>0</v>
      </c>
      <c r="AY240" s="193">
        <f t="shared" si="43"/>
        <v>0</v>
      </c>
      <c r="AZ240" s="193">
        <f t="shared" si="43"/>
        <v>0</v>
      </c>
      <c r="BA240" s="193">
        <f t="shared" si="43"/>
        <v>0</v>
      </c>
      <c r="BB240" s="193">
        <f t="shared" si="43"/>
        <v>0</v>
      </c>
      <c r="BC240" s="193">
        <f t="shared" si="43"/>
        <v>0</v>
      </c>
      <c r="BD240" s="193">
        <f t="shared" si="43"/>
        <v>0</v>
      </c>
      <c r="BE240" s="193">
        <f t="shared" si="43"/>
        <v>0</v>
      </c>
      <c r="BF240" s="193">
        <f t="shared" si="43"/>
        <v>0</v>
      </c>
      <c r="BG240" s="193">
        <f t="shared" si="43"/>
        <v>0</v>
      </c>
      <c r="BJ240" s="38">
        <f>Раздел2!D241</f>
        <v>0</v>
      </c>
    </row>
    <row r="241" spans="2:62" ht="21" x14ac:dyDescent="0.25">
      <c r="B241" s="127" t="s">
        <v>755</v>
      </c>
      <c r="C241" s="64" t="s">
        <v>736</v>
      </c>
      <c r="D241" s="193">
        <f>Раздел2!F242</f>
        <v>0</v>
      </c>
      <c r="E241" s="193">
        <f t="shared" si="33"/>
        <v>0</v>
      </c>
      <c r="F241" s="193">
        <f t="shared" si="34"/>
        <v>0</v>
      </c>
      <c r="G241" s="193">
        <f t="shared" si="35"/>
        <v>0</v>
      </c>
      <c r="H241" s="193">
        <f t="shared" si="36"/>
        <v>0</v>
      </c>
      <c r="I241" s="193">
        <f t="shared" si="37"/>
        <v>0</v>
      </c>
      <c r="J241" s="192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B241" s="192"/>
      <c r="AC241" s="192"/>
      <c r="AD241" s="192"/>
      <c r="AE241" s="192"/>
      <c r="AF241" s="192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2"/>
      <c r="AR241" s="192"/>
      <c r="AS241" s="192"/>
      <c r="AT241" s="192"/>
      <c r="AU241" s="192"/>
      <c r="AV241" s="192"/>
      <c r="AW241" s="192"/>
      <c r="AX241" s="192"/>
      <c r="AY241" s="192"/>
      <c r="AZ241" s="192"/>
      <c r="BA241" s="192"/>
      <c r="BB241" s="192"/>
      <c r="BC241" s="192"/>
      <c r="BD241" s="192"/>
      <c r="BE241" s="192"/>
      <c r="BF241" s="192"/>
      <c r="BG241" s="192"/>
      <c r="BJ241" s="38">
        <f>Раздел2!D242</f>
        <v>0</v>
      </c>
    </row>
    <row r="242" spans="2:62" ht="15.75" customHeight="1" x14ac:dyDescent="0.25">
      <c r="B242" s="127" t="s">
        <v>297</v>
      </c>
      <c r="C242" s="64" t="s">
        <v>737</v>
      </c>
      <c r="D242" s="193">
        <f>Раздел2!F243</f>
        <v>0</v>
      </c>
      <c r="E242" s="193">
        <f t="shared" si="33"/>
        <v>0</v>
      </c>
      <c r="F242" s="193">
        <f t="shared" si="34"/>
        <v>0</v>
      </c>
      <c r="G242" s="193">
        <f t="shared" si="35"/>
        <v>0</v>
      </c>
      <c r="H242" s="193">
        <f t="shared" si="36"/>
        <v>0</v>
      </c>
      <c r="I242" s="193">
        <f t="shared" si="37"/>
        <v>0</v>
      </c>
      <c r="J242" s="192"/>
      <c r="K242" s="192"/>
      <c r="L242" s="192"/>
      <c r="M242" s="192"/>
      <c r="N242" s="192"/>
      <c r="O242" s="192"/>
      <c r="P242" s="192"/>
      <c r="Q242" s="192"/>
      <c r="R242" s="192"/>
      <c r="S242" s="192"/>
      <c r="T242" s="192"/>
      <c r="U242" s="192"/>
      <c r="V242" s="192"/>
      <c r="W242" s="192"/>
      <c r="X242" s="192"/>
      <c r="Y242" s="192"/>
      <c r="Z242" s="192"/>
      <c r="AA242" s="192"/>
      <c r="AB242" s="192"/>
      <c r="AC242" s="192"/>
      <c r="AD242" s="192"/>
      <c r="AE242" s="192"/>
      <c r="AF242" s="192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2"/>
      <c r="AR242" s="192"/>
      <c r="AS242" s="192"/>
      <c r="AT242" s="192"/>
      <c r="AU242" s="192"/>
      <c r="AV242" s="192"/>
      <c r="AW242" s="192"/>
      <c r="AX242" s="192"/>
      <c r="AY242" s="192"/>
      <c r="AZ242" s="192"/>
      <c r="BA242" s="192"/>
      <c r="BB242" s="192"/>
      <c r="BC242" s="192"/>
      <c r="BD242" s="192"/>
      <c r="BE242" s="192"/>
      <c r="BF242" s="192"/>
      <c r="BG242" s="192"/>
      <c r="BJ242" s="38">
        <f>Раздел2!D243</f>
        <v>0</v>
      </c>
    </row>
    <row r="243" spans="2:62" ht="15.75" customHeight="1" x14ac:dyDescent="0.25">
      <c r="B243" s="127" t="s">
        <v>507</v>
      </c>
      <c r="C243" s="64" t="s">
        <v>738</v>
      </c>
      <c r="D243" s="193">
        <f>Раздел2!F244</f>
        <v>0</v>
      </c>
      <c r="E243" s="193">
        <f t="shared" si="33"/>
        <v>0</v>
      </c>
      <c r="F243" s="193">
        <f t="shared" si="34"/>
        <v>0</v>
      </c>
      <c r="G243" s="193">
        <f t="shared" si="35"/>
        <v>0</v>
      </c>
      <c r="H243" s="193">
        <f t="shared" si="36"/>
        <v>0</v>
      </c>
      <c r="I243" s="193">
        <f t="shared" si="37"/>
        <v>0</v>
      </c>
      <c r="J243" s="192"/>
      <c r="K243" s="192"/>
      <c r="L243" s="192"/>
      <c r="M243" s="192"/>
      <c r="N243" s="192"/>
      <c r="O243" s="192"/>
      <c r="P243" s="192"/>
      <c r="Q243" s="192"/>
      <c r="R243" s="192"/>
      <c r="S243" s="192"/>
      <c r="T243" s="192"/>
      <c r="U243" s="192"/>
      <c r="V243" s="192"/>
      <c r="W243" s="192"/>
      <c r="X243" s="192"/>
      <c r="Y243" s="192"/>
      <c r="Z243" s="192"/>
      <c r="AA243" s="192"/>
      <c r="AB243" s="192"/>
      <c r="AC243" s="192"/>
      <c r="AD243" s="192"/>
      <c r="AE243" s="192"/>
      <c r="AF243" s="192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2"/>
      <c r="AR243" s="192"/>
      <c r="AS243" s="192"/>
      <c r="AT243" s="192"/>
      <c r="AU243" s="192"/>
      <c r="AV243" s="192"/>
      <c r="AW243" s="192"/>
      <c r="AX243" s="192"/>
      <c r="AY243" s="192"/>
      <c r="AZ243" s="192"/>
      <c r="BA243" s="192"/>
      <c r="BB243" s="192"/>
      <c r="BC243" s="192"/>
      <c r="BD243" s="192"/>
      <c r="BE243" s="192"/>
      <c r="BF243" s="192"/>
      <c r="BG243" s="192"/>
      <c r="BJ243" s="38">
        <f>Раздел2!D244</f>
        <v>0</v>
      </c>
    </row>
    <row r="244" spans="2:62" ht="15.75" customHeight="1" x14ac:dyDescent="0.25">
      <c r="B244" s="126" t="s">
        <v>74</v>
      </c>
      <c r="C244" s="64" t="s">
        <v>739</v>
      </c>
      <c r="D244" s="193">
        <f>Раздел2!F245</f>
        <v>0</v>
      </c>
      <c r="E244" s="193">
        <f t="shared" si="33"/>
        <v>0</v>
      </c>
      <c r="F244" s="193">
        <f t="shared" si="34"/>
        <v>0</v>
      </c>
      <c r="G244" s="193">
        <f t="shared" si="35"/>
        <v>0</v>
      </c>
      <c r="H244" s="193">
        <f t="shared" si="36"/>
        <v>0</v>
      </c>
      <c r="I244" s="193">
        <f t="shared" si="37"/>
        <v>0</v>
      </c>
      <c r="J244" s="192"/>
      <c r="K244" s="192"/>
      <c r="L244" s="192"/>
      <c r="M244" s="192"/>
      <c r="N244" s="192"/>
      <c r="O244" s="192"/>
      <c r="P244" s="192"/>
      <c r="Q244" s="192"/>
      <c r="R244" s="192"/>
      <c r="S244" s="192"/>
      <c r="T244" s="192"/>
      <c r="U244" s="192"/>
      <c r="V244" s="192"/>
      <c r="W244" s="192"/>
      <c r="X244" s="192"/>
      <c r="Y244" s="192"/>
      <c r="Z244" s="192"/>
      <c r="AA244" s="192"/>
      <c r="AB244" s="192"/>
      <c r="AC244" s="192"/>
      <c r="AD244" s="192"/>
      <c r="AE244" s="192"/>
      <c r="AF244" s="192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2"/>
      <c r="AR244" s="192"/>
      <c r="AS244" s="192"/>
      <c r="AT244" s="192"/>
      <c r="AU244" s="192"/>
      <c r="AV244" s="192"/>
      <c r="AW244" s="192"/>
      <c r="AX244" s="192"/>
      <c r="AY244" s="192"/>
      <c r="AZ244" s="192"/>
      <c r="BA244" s="192"/>
      <c r="BB244" s="192"/>
      <c r="BC244" s="192"/>
      <c r="BD244" s="192"/>
      <c r="BE244" s="192"/>
      <c r="BF244" s="192"/>
      <c r="BG244" s="192"/>
      <c r="BJ244" s="38">
        <f>Раздел2!D245</f>
        <v>0</v>
      </c>
    </row>
    <row r="245" spans="2:62" ht="15.75" customHeight="1" x14ac:dyDescent="0.25">
      <c r="B245" s="126" t="s">
        <v>75</v>
      </c>
      <c r="C245" s="64" t="s">
        <v>740</v>
      </c>
      <c r="D245" s="193">
        <f>Раздел2!F246</f>
        <v>0</v>
      </c>
      <c r="E245" s="193">
        <f t="shared" si="33"/>
        <v>0</v>
      </c>
      <c r="F245" s="193">
        <f t="shared" si="34"/>
        <v>0</v>
      </c>
      <c r="G245" s="193">
        <f t="shared" si="35"/>
        <v>0</v>
      </c>
      <c r="H245" s="193">
        <f t="shared" si="36"/>
        <v>0</v>
      </c>
      <c r="I245" s="193">
        <f t="shared" si="37"/>
        <v>0</v>
      </c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2"/>
      <c r="AR245" s="192"/>
      <c r="AS245" s="192"/>
      <c r="AT245" s="192"/>
      <c r="AU245" s="192"/>
      <c r="AV245" s="192"/>
      <c r="AW245" s="192"/>
      <c r="AX245" s="192"/>
      <c r="AY245" s="192"/>
      <c r="AZ245" s="192"/>
      <c r="BA245" s="192"/>
      <c r="BB245" s="192"/>
      <c r="BC245" s="192"/>
      <c r="BD245" s="192"/>
      <c r="BE245" s="192"/>
      <c r="BF245" s="192"/>
      <c r="BG245" s="192"/>
      <c r="BJ245" s="38">
        <f>Раздел2!D246</f>
        <v>0</v>
      </c>
    </row>
    <row r="246" spans="2:62" ht="15.75" customHeight="1" x14ac:dyDescent="0.25">
      <c r="B246" s="126" t="s">
        <v>508</v>
      </c>
      <c r="C246" s="64" t="s">
        <v>741</v>
      </c>
      <c r="D246" s="193">
        <f>Раздел2!F247</f>
        <v>0</v>
      </c>
      <c r="E246" s="193">
        <f t="shared" si="33"/>
        <v>0</v>
      </c>
      <c r="F246" s="193">
        <f t="shared" si="34"/>
        <v>0</v>
      </c>
      <c r="G246" s="193">
        <f t="shared" si="35"/>
        <v>0</v>
      </c>
      <c r="H246" s="193">
        <f t="shared" si="36"/>
        <v>0</v>
      </c>
      <c r="I246" s="193">
        <f t="shared" si="37"/>
        <v>0</v>
      </c>
      <c r="J246" s="192"/>
      <c r="K246" s="192"/>
      <c r="L246" s="192"/>
      <c r="M246" s="192"/>
      <c r="N246" s="192"/>
      <c r="O246" s="192"/>
      <c r="P246" s="192"/>
      <c r="Q246" s="192"/>
      <c r="R246" s="192"/>
      <c r="S246" s="192"/>
      <c r="T246" s="192"/>
      <c r="U246" s="192"/>
      <c r="V246" s="192"/>
      <c r="W246" s="192"/>
      <c r="X246" s="192"/>
      <c r="Y246" s="192"/>
      <c r="Z246" s="192"/>
      <c r="AA246" s="192"/>
      <c r="AB246" s="192"/>
      <c r="AC246" s="192"/>
      <c r="AD246" s="192"/>
      <c r="AE246" s="192"/>
      <c r="AF246" s="192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2"/>
      <c r="AR246" s="192"/>
      <c r="AS246" s="192"/>
      <c r="AT246" s="192"/>
      <c r="AU246" s="192"/>
      <c r="AV246" s="192"/>
      <c r="AW246" s="192"/>
      <c r="AX246" s="192"/>
      <c r="AY246" s="192"/>
      <c r="AZ246" s="192"/>
      <c r="BA246" s="192"/>
      <c r="BB246" s="192"/>
      <c r="BC246" s="192"/>
      <c r="BD246" s="192"/>
      <c r="BE246" s="192"/>
      <c r="BF246" s="192"/>
      <c r="BG246" s="192"/>
      <c r="BJ246" s="38">
        <f>Раздел2!D247</f>
        <v>0</v>
      </c>
    </row>
    <row r="247" spans="2:62" ht="15.75" customHeight="1" x14ac:dyDescent="0.25">
      <c r="B247" s="126" t="s">
        <v>286</v>
      </c>
      <c r="C247" s="64" t="s">
        <v>742</v>
      </c>
      <c r="D247" s="193">
        <f>Раздел2!F248</f>
        <v>0</v>
      </c>
      <c r="E247" s="193">
        <f t="shared" si="33"/>
        <v>0</v>
      </c>
      <c r="F247" s="193">
        <f t="shared" si="34"/>
        <v>0</v>
      </c>
      <c r="G247" s="193">
        <f t="shared" si="35"/>
        <v>0</v>
      </c>
      <c r="H247" s="193">
        <f t="shared" si="36"/>
        <v>0</v>
      </c>
      <c r="I247" s="193">
        <f t="shared" si="37"/>
        <v>0</v>
      </c>
      <c r="J247" s="192"/>
      <c r="K247" s="192"/>
      <c r="L247" s="192"/>
      <c r="M247" s="192"/>
      <c r="N247" s="192"/>
      <c r="O247" s="192"/>
      <c r="P247" s="192"/>
      <c r="Q247" s="192"/>
      <c r="R247" s="192"/>
      <c r="S247" s="192"/>
      <c r="T247" s="192"/>
      <c r="U247" s="192"/>
      <c r="V247" s="192"/>
      <c r="W247" s="192"/>
      <c r="X247" s="192"/>
      <c r="Y247" s="192"/>
      <c r="Z247" s="192"/>
      <c r="AA247" s="192"/>
      <c r="AB247" s="192"/>
      <c r="AC247" s="192"/>
      <c r="AD247" s="192"/>
      <c r="AE247" s="192"/>
      <c r="AF247" s="192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2"/>
      <c r="AR247" s="192"/>
      <c r="AS247" s="192"/>
      <c r="AT247" s="192"/>
      <c r="AU247" s="192"/>
      <c r="AV247" s="192"/>
      <c r="AW247" s="192"/>
      <c r="AX247" s="192"/>
      <c r="AY247" s="192"/>
      <c r="AZ247" s="192"/>
      <c r="BA247" s="192"/>
      <c r="BB247" s="192"/>
      <c r="BC247" s="192"/>
      <c r="BD247" s="192"/>
      <c r="BE247" s="192"/>
      <c r="BF247" s="192"/>
      <c r="BG247" s="192"/>
      <c r="BJ247" s="38">
        <f>Раздел2!D248</f>
        <v>0</v>
      </c>
    </row>
    <row r="248" spans="2:62" ht="15.75" customHeight="1" x14ac:dyDescent="0.25">
      <c r="B248" s="126" t="s">
        <v>76</v>
      </c>
      <c r="C248" s="64" t="s">
        <v>743</v>
      </c>
      <c r="D248" s="193">
        <f>Раздел2!F249</f>
        <v>0</v>
      </c>
      <c r="E248" s="193">
        <f t="shared" si="33"/>
        <v>0</v>
      </c>
      <c r="F248" s="193">
        <f t="shared" si="34"/>
        <v>0</v>
      </c>
      <c r="G248" s="193">
        <f t="shared" si="35"/>
        <v>0</v>
      </c>
      <c r="H248" s="193">
        <f t="shared" si="36"/>
        <v>0</v>
      </c>
      <c r="I248" s="193">
        <f t="shared" si="37"/>
        <v>0</v>
      </c>
      <c r="J248" s="192"/>
      <c r="K248" s="192"/>
      <c r="L248" s="192"/>
      <c r="M248" s="192"/>
      <c r="N248" s="192"/>
      <c r="O248" s="192"/>
      <c r="P248" s="192"/>
      <c r="Q248" s="192"/>
      <c r="R248" s="192"/>
      <c r="S248" s="192"/>
      <c r="T248" s="192"/>
      <c r="U248" s="192"/>
      <c r="V248" s="192"/>
      <c r="W248" s="192"/>
      <c r="X248" s="192"/>
      <c r="Y248" s="192"/>
      <c r="Z248" s="192"/>
      <c r="AA248" s="192"/>
      <c r="AB248" s="192"/>
      <c r="AC248" s="192"/>
      <c r="AD248" s="192"/>
      <c r="AE248" s="192"/>
      <c r="AF248" s="192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2"/>
      <c r="AR248" s="192"/>
      <c r="AS248" s="192"/>
      <c r="AT248" s="192"/>
      <c r="AU248" s="192"/>
      <c r="AV248" s="192"/>
      <c r="AW248" s="192"/>
      <c r="AX248" s="192"/>
      <c r="AY248" s="192"/>
      <c r="AZ248" s="192"/>
      <c r="BA248" s="192"/>
      <c r="BB248" s="192"/>
      <c r="BC248" s="192"/>
      <c r="BD248" s="192"/>
      <c r="BE248" s="192"/>
      <c r="BF248" s="192"/>
      <c r="BG248" s="192"/>
      <c r="BJ248" s="38">
        <f>Раздел2!D249</f>
        <v>0</v>
      </c>
    </row>
    <row r="249" spans="2:62" ht="15.75" customHeight="1" x14ac:dyDescent="0.25">
      <c r="B249" s="126" t="s">
        <v>77</v>
      </c>
      <c r="C249" s="64" t="s">
        <v>744</v>
      </c>
      <c r="D249" s="193">
        <f>Раздел2!F250</f>
        <v>165</v>
      </c>
      <c r="E249" s="193">
        <f t="shared" si="33"/>
        <v>4</v>
      </c>
      <c r="F249" s="193">
        <f t="shared" si="34"/>
        <v>5</v>
      </c>
      <c r="G249" s="193">
        <f t="shared" si="35"/>
        <v>3</v>
      </c>
      <c r="H249" s="193">
        <f t="shared" si="36"/>
        <v>4</v>
      </c>
      <c r="I249" s="193">
        <f t="shared" si="37"/>
        <v>20</v>
      </c>
      <c r="J249" s="191"/>
      <c r="K249" s="191"/>
      <c r="L249" s="191"/>
      <c r="M249" s="191"/>
      <c r="N249" s="191"/>
      <c r="O249" s="191"/>
      <c r="P249" s="191"/>
      <c r="Q249" s="191"/>
      <c r="R249" s="191"/>
      <c r="S249" s="191"/>
      <c r="T249" s="191"/>
      <c r="U249" s="191"/>
      <c r="V249" s="191"/>
      <c r="W249" s="191"/>
      <c r="X249" s="191"/>
      <c r="Y249" s="191"/>
      <c r="Z249" s="191"/>
      <c r="AA249" s="191"/>
      <c r="AB249" s="191"/>
      <c r="AC249" s="191"/>
      <c r="AD249" s="191"/>
      <c r="AE249" s="191"/>
      <c r="AF249" s="191"/>
      <c r="AG249" s="191"/>
      <c r="AH249" s="191"/>
      <c r="AI249" s="191"/>
      <c r="AJ249" s="191">
        <v>1</v>
      </c>
      <c r="AK249" s="191">
        <v>1</v>
      </c>
      <c r="AL249" s="191">
        <v>1</v>
      </c>
      <c r="AM249" s="191">
        <v>8</v>
      </c>
      <c r="AN249" s="191"/>
      <c r="AO249" s="191"/>
      <c r="AP249" s="191"/>
      <c r="AQ249" s="191"/>
      <c r="AR249" s="191">
        <v>8</v>
      </c>
      <c r="AS249" s="191">
        <v>1</v>
      </c>
      <c r="AT249" s="191">
        <v>1</v>
      </c>
      <c r="AU249" s="191"/>
      <c r="AV249" s="191"/>
      <c r="AW249" s="191">
        <v>3</v>
      </c>
      <c r="AX249" s="191"/>
      <c r="AY249" s="191"/>
      <c r="AZ249" s="191"/>
      <c r="BA249" s="191"/>
      <c r="BB249" s="191"/>
      <c r="BC249" s="191">
        <v>3</v>
      </c>
      <c r="BD249" s="191">
        <v>3</v>
      </c>
      <c r="BE249" s="191">
        <v>2</v>
      </c>
      <c r="BF249" s="191">
        <v>3</v>
      </c>
      <c r="BG249" s="191">
        <v>1</v>
      </c>
      <c r="BJ249" s="38">
        <f>Раздел2!D250</f>
        <v>1</v>
      </c>
    </row>
    <row r="250" spans="2:62" ht="15.75" customHeight="1" x14ac:dyDescent="0.25">
      <c r="B250" s="126" t="s">
        <v>772</v>
      </c>
      <c r="C250" s="64" t="s">
        <v>745</v>
      </c>
      <c r="D250" s="193">
        <f>Раздел2!F251</f>
        <v>0</v>
      </c>
      <c r="E250" s="193">
        <f t="shared" si="33"/>
        <v>0</v>
      </c>
      <c r="F250" s="193">
        <f t="shared" si="34"/>
        <v>0</v>
      </c>
      <c r="G250" s="193">
        <f t="shared" si="35"/>
        <v>0</v>
      </c>
      <c r="H250" s="193">
        <f t="shared" si="36"/>
        <v>0</v>
      </c>
      <c r="I250" s="193">
        <f t="shared" si="37"/>
        <v>0</v>
      </c>
      <c r="J250" s="192"/>
      <c r="K250" s="192"/>
      <c r="L250" s="192"/>
      <c r="M250" s="192"/>
      <c r="N250" s="192"/>
      <c r="O250" s="192"/>
      <c r="P250" s="192"/>
      <c r="Q250" s="192"/>
      <c r="R250" s="192"/>
      <c r="S250" s="192"/>
      <c r="T250" s="192"/>
      <c r="U250" s="192"/>
      <c r="V250" s="192"/>
      <c r="W250" s="192"/>
      <c r="X250" s="192"/>
      <c r="Y250" s="192"/>
      <c r="Z250" s="192"/>
      <c r="AA250" s="192"/>
      <c r="AB250" s="192"/>
      <c r="AC250" s="192"/>
      <c r="AD250" s="192"/>
      <c r="AE250" s="192"/>
      <c r="AF250" s="192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2"/>
      <c r="AR250" s="192"/>
      <c r="AS250" s="192"/>
      <c r="AT250" s="192"/>
      <c r="AU250" s="192"/>
      <c r="AV250" s="192"/>
      <c r="AW250" s="192"/>
      <c r="AX250" s="192"/>
      <c r="AY250" s="192"/>
      <c r="AZ250" s="192"/>
      <c r="BA250" s="192"/>
      <c r="BB250" s="192"/>
      <c r="BC250" s="192"/>
      <c r="BD250" s="192"/>
      <c r="BE250" s="192"/>
      <c r="BF250" s="192"/>
      <c r="BG250" s="192"/>
      <c r="BJ250" s="38">
        <f>Раздел2!D251</f>
        <v>0</v>
      </c>
    </row>
    <row r="251" spans="2:62" ht="15.75" customHeight="1" x14ac:dyDescent="0.25">
      <c r="B251" s="126" t="s">
        <v>276</v>
      </c>
      <c r="C251" s="64" t="s">
        <v>746</v>
      </c>
      <c r="D251" s="193">
        <f>Раздел2!F252</f>
        <v>0</v>
      </c>
      <c r="E251" s="193">
        <f t="shared" si="33"/>
        <v>0</v>
      </c>
      <c r="F251" s="193">
        <f t="shared" si="34"/>
        <v>0</v>
      </c>
      <c r="G251" s="193">
        <f t="shared" si="35"/>
        <v>0</v>
      </c>
      <c r="H251" s="193">
        <f t="shared" si="36"/>
        <v>0</v>
      </c>
      <c r="I251" s="193">
        <f t="shared" si="37"/>
        <v>0</v>
      </c>
      <c r="J251" s="192"/>
      <c r="K251" s="192"/>
      <c r="L251" s="192"/>
      <c r="M251" s="192"/>
      <c r="N251" s="192"/>
      <c r="O251" s="192"/>
      <c r="P251" s="192"/>
      <c r="Q251" s="192"/>
      <c r="R251" s="192"/>
      <c r="S251" s="192"/>
      <c r="T251" s="192"/>
      <c r="U251" s="192"/>
      <c r="V251" s="192"/>
      <c r="W251" s="192"/>
      <c r="X251" s="192"/>
      <c r="Y251" s="192"/>
      <c r="Z251" s="192"/>
      <c r="AA251" s="192"/>
      <c r="AB251" s="192"/>
      <c r="AC251" s="192"/>
      <c r="AD251" s="192"/>
      <c r="AE251" s="192"/>
      <c r="AF251" s="192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2"/>
      <c r="AR251" s="192"/>
      <c r="AS251" s="192"/>
      <c r="AT251" s="192"/>
      <c r="AU251" s="192"/>
      <c r="AV251" s="192"/>
      <c r="AW251" s="192"/>
      <c r="AX251" s="192"/>
      <c r="AY251" s="192"/>
      <c r="AZ251" s="192"/>
      <c r="BA251" s="192"/>
      <c r="BB251" s="192"/>
      <c r="BC251" s="192"/>
      <c r="BD251" s="192"/>
      <c r="BE251" s="192"/>
      <c r="BF251" s="192"/>
      <c r="BG251" s="192"/>
      <c r="BJ251" s="38">
        <f>Раздел2!D252</f>
        <v>0</v>
      </c>
    </row>
    <row r="252" spans="2:62" ht="15.75" customHeight="1" x14ac:dyDescent="0.25">
      <c r="B252" s="126" t="s">
        <v>277</v>
      </c>
      <c r="C252" s="64" t="s">
        <v>747</v>
      </c>
      <c r="D252" s="193">
        <f>Раздел2!F253</f>
        <v>0</v>
      </c>
      <c r="E252" s="193">
        <f>J252+O252+T252+Y252+AD252+AI252+AN252+AS252+AX252+BC252</f>
        <v>0</v>
      </c>
      <c r="F252" s="193">
        <f>SUM(K252,P252,U252,Z252,AE252,AJ252,AO252,AT252,AY252,BD252)</f>
        <v>0</v>
      </c>
      <c r="G252" s="193">
        <f>L252+Q252+V252+AA252+AF252+AK252+AP252+AU252+AZ252+BE252</f>
        <v>0</v>
      </c>
      <c r="H252" s="193">
        <f>M252+R252+W252+AB252+AG252+AL252+AQ252+AV252+BA252+BF252</f>
        <v>0</v>
      </c>
      <c r="I252" s="193">
        <f>N252+S252+X252+AC252+AH252+AM252+AR252+AW252+BB252+BG252</f>
        <v>0</v>
      </c>
      <c r="J252" s="192"/>
      <c r="K252" s="192"/>
      <c r="L252" s="192"/>
      <c r="M252" s="192"/>
      <c r="N252" s="192"/>
      <c r="O252" s="192"/>
      <c r="P252" s="192"/>
      <c r="Q252" s="192"/>
      <c r="R252" s="192"/>
      <c r="S252" s="192"/>
      <c r="T252" s="192"/>
      <c r="U252" s="192"/>
      <c r="V252" s="192"/>
      <c r="W252" s="192"/>
      <c r="X252" s="192"/>
      <c r="Y252" s="192"/>
      <c r="Z252" s="192"/>
      <c r="AA252" s="192"/>
      <c r="AB252" s="192"/>
      <c r="AC252" s="192"/>
      <c r="AD252" s="192"/>
      <c r="AE252" s="192"/>
      <c r="AF252" s="192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2"/>
      <c r="AR252" s="192"/>
      <c r="AS252" s="192"/>
      <c r="AT252" s="192"/>
      <c r="AU252" s="192"/>
      <c r="AV252" s="192"/>
      <c r="AW252" s="192"/>
      <c r="AX252" s="192"/>
      <c r="AY252" s="192"/>
      <c r="AZ252" s="192"/>
      <c r="BA252" s="192"/>
      <c r="BB252" s="192"/>
      <c r="BC252" s="192"/>
      <c r="BD252" s="192"/>
      <c r="BE252" s="192"/>
      <c r="BF252" s="192"/>
      <c r="BG252" s="192"/>
      <c r="BJ252" s="38">
        <f>Раздел2!D253</f>
        <v>0</v>
      </c>
    </row>
    <row r="253" spans="2:62" ht="15.75" customHeight="1" x14ac:dyDescent="0.25">
      <c r="B253" s="72" t="s">
        <v>119</v>
      </c>
      <c r="C253" s="64" t="s">
        <v>748</v>
      </c>
      <c r="D253" s="193">
        <f>Раздел2!F254</f>
        <v>1084</v>
      </c>
      <c r="E253" s="193">
        <f t="shared" si="33"/>
        <v>4</v>
      </c>
      <c r="F253" s="193">
        <f t="shared" si="34"/>
        <v>6</v>
      </c>
      <c r="G253" s="193">
        <f t="shared" si="35"/>
        <v>4</v>
      </c>
      <c r="H253" s="193">
        <f t="shared" si="36"/>
        <v>8</v>
      </c>
      <c r="I253" s="193">
        <f t="shared" si="37"/>
        <v>20</v>
      </c>
      <c r="J253" s="193">
        <f>SUM(J8:J19,J22:J25,J28:J32,J37:J40,J43:J47,J52:J54,J58:J67,J72:J81,J84:J90,J93:J97,J105:J119,J122:J127,J130,J135:J136,J142:J145,J150:J181,J187:J193,J198:J199,J203:J209,J212:J215,J220:J224,J230:J231,J236:J237,J240,J244:J252)</f>
        <v>0</v>
      </c>
      <c r="K253" s="193">
        <f t="shared" ref="K253:BG253" si="44">SUM(K8:K19,K22:K25,K28:K32,K37:K40,K43:K47,K52:K54,K58:K67,K72:K81,K84:K90,K93:K97,K105:K119,K122:K127,K130,K135:K136,K142:K145,K150:K181,K187:K193,K198:K199,K203:K209,K212:K215,K220:K224,K230:K231,K236:K237,K240,K244:K252)</f>
        <v>0</v>
      </c>
      <c r="L253" s="193">
        <f t="shared" si="44"/>
        <v>0</v>
      </c>
      <c r="M253" s="193">
        <f t="shared" si="44"/>
        <v>0</v>
      </c>
      <c r="N253" s="193">
        <f t="shared" si="44"/>
        <v>0</v>
      </c>
      <c r="O253" s="193">
        <f t="shared" si="44"/>
        <v>0</v>
      </c>
      <c r="P253" s="193">
        <f t="shared" si="44"/>
        <v>0</v>
      </c>
      <c r="Q253" s="193">
        <f t="shared" si="44"/>
        <v>0</v>
      </c>
      <c r="R253" s="193">
        <f t="shared" si="44"/>
        <v>0</v>
      </c>
      <c r="S253" s="193">
        <f t="shared" si="44"/>
        <v>0</v>
      </c>
      <c r="T253" s="193">
        <f t="shared" si="44"/>
        <v>0</v>
      </c>
      <c r="U253" s="193">
        <f t="shared" si="44"/>
        <v>0</v>
      </c>
      <c r="V253" s="193">
        <f t="shared" si="44"/>
        <v>0</v>
      </c>
      <c r="W253" s="193">
        <f t="shared" si="44"/>
        <v>0</v>
      </c>
      <c r="X253" s="193">
        <f t="shared" si="44"/>
        <v>0</v>
      </c>
      <c r="Y253" s="193">
        <f t="shared" si="44"/>
        <v>0</v>
      </c>
      <c r="Z253" s="193">
        <f t="shared" si="44"/>
        <v>0</v>
      </c>
      <c r="AA253" s="193">
        <f t="shared" si="44"/>
        <v>0</v>
      </c>
      <c r="AB253" s="193">
        <f t="shared" si="44"/>
        <v>0</v>
      </c>
      <c r="AC253" s="193">
        <f t="shared" si="44"/>
        <v>0</v>
      </c>
      <c r="AD253" s="193">
        <f t="shared" si="44"/>
        <v>0</v>
      </c>
      <c r="AE253" s="193">
        <f t="shared" si="44"/>
        <v>0</v>
      </c>
      <c r="AF253" s="193">
        <f t="shared" si="44"/>
        <v>0</v>
      </c>
      <c r="AG253" s="193">
        <f t="shared" si="44"/>
        <v>0</v>
      </c>
      <c r="AH253" s="193">
        <f t="shared" si="44"/>
        <v>0</v>
      </c>
      <c r="AI253" s="193">
        <f t="shared" si="44"/>
        <v>0</v>
      </c>
      <c r="AJ253" s="193">
        <f t="shared" si="44"/>
        <v>1</v>
      </c>
      <c r="AK253" s="193">
        <f t="shared" si="44"/>
        <v>1</v>
      </c>
      <c r="AL253" s="193">
        <f t="shared" si="44"/>
        <v>1</v>
      </c>
      <c r="AM253" s="193">
        <f t="shared" si="44"/>
        <v>8</v>
      </c>
      <c r="AN253" s="193">
        <f t="shared" si="44"/>
        <v>0</v>
      </c>
      <c r="AO253" s="193">
        <f t="shared" si="44"/>
        <v>0</v>
      </c>
      <c r="AP253" s="193">
        <f t="shared" si="44"/>
        <v>0</v>
      </c>
      <c r="AQ253" s="193">
        <f t="shared" si="44"/>
        <v>0</v>
      </c>
      <c r="AR253" s="193">
        <f t="shared" si="44"/>
        <v>8</v>
      </c>
      <c r="AS253" s="193">
        <f t="shared" si="44"/>
        <v>1</v>
      </c>
      <c r="AT253" s="193">
        <f t="shared" si="44"/>
        <v>1</v>
      </c>
      <c r="AU253" s="193">
        <f t="shared" si="44"/>
        <v>0</v>
      </c>
      <c r="AV253" s="193">
        <f t="shared" si="44"/>
        <v>0</v>
      </c>
      <c r="AW253" s="193">
        <f t="shared" si="44"/>
        <v>3</v>
      </c>
      <c r="AX253" s="193">
        <f t="shared" si="44"/>
        <v>0</v>
      </c>
      <c r="AY253" s="193">
        <f t="shared" si="44"/>
        <v>0</v>
      </c>
      <c r="AZ253" s="193">
        <f t="shared" si="44"/>
        <v>0</v>
      </c>
      <c r="BA253" s="193">
        <f t="shared" si="44"/>
        <v>0</v>
      </c>
      <c r="BB253" s="193">
        <f t="shared" si="44"/>
        <v>0</v>
      </c>
      <c r="BC253" s="193">
        <f t="shared" si="44"/>
        <v>3</v>
      </c>
      <c r="BD253" s="193">
        <f t="shared" si="44"/>
        <v>4</v>
      </c>
      <c r="BE253" s="193">
        <f t="shared" si="44"/>
        <v>3</v>
      </c>
      <c r="BF253" s="193">
        <f t="shared" si="44"/>
        <v>7</v>
      </c>
      <c r="BG253" s="193">
        <f t="shared" si="44"/>
        <v>1</v>
      </c>
      <c r="BJ253" s="38">
        <f>Раздел2!D254</f>
        <v>8</v>
      </c>
    </row>
  </sheetData>
  <sheetProtection password="D1CE" sheet="1" objects="1" scenarios="1" selectLockedCells="1"/>
  <mergeCells count="22">
    <mergeCell ref="A1:A123"/>
    <mergeCell ref="B3:B6"/>
    <mergeCell ref="C3:C6"/>
    <mergeCell ref="B1:AH1"/>
    <mergeCell ref="D3:D6"/>
    <mergeCell ref="E3:AH3"/>
    <mergeCell ref="Y2:AH2"/>
    <mergeCell ref="O4:S5"/>
    <mergeCell ref="BH1:BH123"/>
    <mergeCell ref="BJ3:BJ6"/>
    <mergeCell ref="E4:I5"/>
    <mergeCell ref="J4:N5"/>
    <mergeCell ref="T4:X5"/>
    <mergeCell ref="Y4:AC5"/>
    <mergeCell ref="AD4:AH5"/>
    <mergeCell ref="AI4:AM5"/>
    <mergeCell ref="AN4:AR5"/>
    <mergeCell ref="AS4:AW5"/>
    <mergeCell ref="AX4:BB5"/>
    <mergeCell ref="BC4:BG5"/>
    <mergeCell ref="AZ2:BG2"/>
    <mergeCell ref="AI3:BG3"/>
  </mergeCells>
  <pageMargins left="0.39370078740157483" right="0.39370078740157483" top="0.78740157480314965" bottom="0.59055118110236227" header="0.39370078740157483" footer="0.39370078740157483"/>
  <pageSetup paperSize="9" scale="73" fitToWidth="2" fitToHeight="15" pageOrder="overThenDown" orientation="landscape" r:id="rId1"/>
  <colBreaks count="1" manualBreakCount="1">
    <brk id="34" max="2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297</vt:i4>
      </vt:variant>
    </vt:vector>
  </HeadingPairs>
  <TitlesOfParts>
    <vt:vector size="311" baseType="lpstr">
      <vt:lpstr>Раздел 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Раздел8</vt:lpstr>
      <vt:lpstr>Раздел9</vt:lpstr>
      <vt:lpstr>Раздел10</vt:lpstr>
      <vt:lpstr>Раздел11</vt:lpstr>
      <vt:lpstr>Раздел12</vt:lpstr>
      <vt:lpstr>Раздел13</vt:lpstr>
      <vt:lpstr>З2_табл_тело</vt:lpstr>
      <vt:lpstr>Раздел12!Заголовки_для_печати</vt:lpstr>
      <vt:lpstr>Раздел2!Заголовки_для_печати</vt:lpstr>
      <vt:lpstr>Раздел3!Заголовки_для_печати</vt:lpstr>
      <vt:lpstr>Раздел5!Заголовки_для_печати</vt:lpstr>
      <vt:lpstr>Раздел6!Заголовки_для_печати</vt:lpstr>
      <vt:lpstr>Раздел7!Заголовки_для_печати</vt:lpstr>
      <vt:lpstr>Раздел8!Заголовки_для_печати</vt:lpstr>
      <vt:lpstr>Раздел9!Заголовки_для_печати</vt:lpstr>
      <vt:lpstr>Раздел10!Область_печати</vt:lpstr>
      <vt:lpstr>Раздел11!Область_печати</vt:lpstr>
      <vt:lpstr>Раздел12!Область_печати</vt:lpstr>
      <vt:lpstr>Раздел13!Область_печати</vt:lpstr>
      <vt:lpstr>Раздел2!Область_печати</vt:lpstr>
      <vt:lpstr>Раздел3!Область_печати</vt:lpstr>
      <vt:lpstr>Раздел5!Область_печати</vt:lpstr>
      <vt:lpstr>Раздел7!Область_печати</vt:lpstr>
      <vt:lpstr>Раздел8!Область_печати</vt:lpstr>
      <vt:lpstr>Раздел9!Область_печати</vt:lpstr>
      <vt:lpstr>Р1</vt:lpstr>
      <vt:lpstr>Р1_данные</vt:lpstr>
      <vt:lpstr>Р1_табл</vt:lpstr>
      <vt:lpstr>Р1_табл_тело</vt:lpstr>
      <vt:lpstr>Р1_табл_шапка</vt:lpstr>
      <vt:lpstr>Р1_табл_шапка_гр01</vt:lpstr>
      <vt:lpstr>Р1_табл_шапка_гр02</vt:lpstr>
      <vt:lpstr>Р1_табл_шапка_гр03</vt:lpstr>
      <vt:lpstr>Р1_табл_шапка_гр04</vt:lpstr>
      <vt:lpstr>Р1_табл_шапка_гр06</vt:lpstr>
      <vt:lpstr>Р1_табл_шапка_гр07</vt:lpstr>
      <vt:lpstr>Р1_табл_шапка_гр08</vt:lpstr>
      <vt:lpstr>Р10</vt:lpstr>
      <vt:lpstr>Р10_данные</vt:lpstr>
      <vt:lpstr>Р10_табл</vt:lpstr>
      <vt:lpstr>Р10_табл_тело</vt:lpstr>
      <vt:lpstr>Р10_табл_шапка</vt:lpstr>
      <vt:lpstr>Р10_табл_шапка_гр01</vt:lpstr>
      <vt:lpstr>Р10_табл_шапка_гр02</vt:lpstr>
      <vt:lpstr>Р10_табл_шапка_гр03</vt:lpstr>
      <vt:lpstr>Р10_табл_шапка_гр04</vt:lpstr>
      <vt:lpstr>Р10_табл_шапка_гр05</vt:lpstr>
      <vt:lpstr>Р10_табл_шапка_гр06</vt:lpstr>
      <vt:lpstr>Р10_табл_шапка_гр07</vt:lpstr>
      <vt:lpstr>Р10_табл_шапка_гр08</vt:lpstr>
      <vt:lpstr>Р10_табл_шапка_гр09</vt:lpstr>
      <vt:lpstr>Р10_табл_шапка_гр10</vt:lpstr>
      <vt:lpstr>Р10_табл_шапка_гр11</vt:lpstr>
      <vt:lpstr>Р10_табл_шапка_гр12</vt:lpstr>
      <vt:lpstr>Р10_табл_шапка_гр13</vt:lpstr>
      <vt:lpstr>Р10_табл_шапка_гр14</vt:lpstr>
      <vt:lpstr>Раздел12!Р11</vt:lpstr>
      <vt:lpstr>Раздел12!Р11_данные</vt:lpstr>
      <vt:lpstr>Раздел12!Р11_табл</vt:lpstr>
      <vt:lpstr>Раздел12!Р11_табл_тело</vt:lpstr>
      <vt:lpstr>Раздел12!Р11_табл_шапка</vt:lpstr>
      <vt:lpstr>Раздел12!Р11_табл_шапка_гр01</vt:lpstr>
      <vt:lpstr>Раздел12!Р11_табл_шапка_гр02</vt:lpstr>
      <vt:lpstr>Раздел12!Р11_табл_шапка_гр03</vt:lpstr>
      <vt:lpstr>Раздел12!Р11_табл_шапка_гр04</vt:lpstr>
      <vt:lpstr>Раздел12!Р11_табл_шапка_гр05</vt:lpstr>
      <vt:lpstr>Раздел12!Р11_табл_шапка_гр06</vt:lpstr>
      <vt:lpstr>Раздел12!Р11_табл_шапка_гр07</vt:lpstr>
      <vt:lpstr>Раздел12!Р11_табл_шапка_гр08</vt:lpstr>
      <vt:lpstr>Раздел12!Р11_табл_шапка_гр09</vt:lpstr>
      <vt:lpstr>Раздел12!Р11_табл_шапка_гр10</vt:lpstr>
      <vt:lpstr>Раздел12!Р11_табл_шапка_гр11</vt:lpstr>
      <vt:lpstr>Раздел12!Р11_табл_шапка_гр12</vt:lpstr>
      <vt:lpstr>Раздел12!Р11_табл_шапка_гр13</vt:lpstr>
      <vt:lpstr>Р12</vt:lpstr>
      <vt:lpstr>Р12_данные</vt:lpstr>
      <vt:lpstr>Р12_реквизиты</vt:lpstr>
      <vt:lpstr>Р12_реквизиты_должность</vt:lpstr>
      <vt:lpstr>Р12_реквизиты_телефон</vt:lpstr>
      <vt:lpstr>Р12_табл</vt:lpstr>
      <vt:lpstr>Р12_табл_тело</vt:lpstr>
      <vt:lpstr>Р12_табл_шапка</vt:lpstr>
      <vt:lpstr>Р12_табл_шапка_гр01</vt:lpstr>
      <vt:lpstr>Р12_табл_шапка_гр02</vt:lpstr>
      <vt:lpstr>Р12_табл_шапка_гр04</vt:lpstr>
      <vt:lpstr>Р12_табл_шапка_гр21</vt:lpstr>
      <vt:lpstr>Р12_табл_шапка_гр22</vt:lpstr>
      <vt:lpstr>Р12_табл_шапка_гр23</vt:lpstr>
      <vt:lpstr>Р2</vt:lpstr>
      <vt:lpstr>Р2_данные</vt:lpstr>
      <vt:lpstr>Р2_табл</vt:lpstr>
      <vt:lpstr>Р2_табл_шапка</vt:lpstr>
      <vt:lpstr>Р2_табл_шапка_гр01</vt:lpstr>
      <vt:lpstr>Р2_табл_шапка_гр02</vt:lpstr>
      <vt:lpstr>Р2_табл_шапка_гр04</vt:lpstr>
      <vt:lpstr>Р2_табл_шапка_гр05</vt:lpstr>
      <vt:lpstr>Р2_табл_шапка_гр06</vt:lpstr>
      <vt:lpstr>Р2_табл_шапка_гр07</vt:lpstr>
      <vt:lpstr>Р2_табл_шапка_гр08</vt:lpstr>
      <vt:lpstr>Р2_табл_шапка_гр09</vt:lpstr>
      <vt:lpstr>Р2_табл_шапка_гр10</vt:lpstr>
      <vt:lpstr>Р2_табл_шапка_гр11</vt:lpstr>
      <vt:lpstr>Р2_табл_шапка_гр12</vt:lpstr>
      <vt:lpstr>Р2_табл_шапка_гр13</vt:lpstr>
      <vt:lpstr>Р2_табл_шапка_гр14</vt:lpstr>
      <vt:lpstr>Р2_табл_шапка_гр15</vt:lpstr>
      <vt:lpstr>Р2_табл_шапка_гр16</vt:lpstr>
      <vt:lpstr>Р2_табл_шапка_гр17</vt:lpstr>
      <vt:lpstr>Р2_табл_шапка_гр18</vt:lpstr>
      <vt:lpstr>Р2_табл_шапка_гр19</vt:lpstr>
      <vt:lpstr>Р3</vt:lpstr>
      <vt:lpstr>Р3_данные</vt:lpstr>
      <vt:lpstr>Р3_табл</vt:lpstr>
      <vt:lpstr>Р3_табл_тело</vt:lpstr>
      <vt:lpstr>Р3_табл_шапка</vt:lpstr>
      <vt:lpstr>Р3_табл_шапка_гр01</vt:lpstr>
      <vt:lpstr>Р3_табл_шапка_гр02</vt:lpstr>
      <vt:lpstr>Р3_табл_шапка_гр03</vt:lpstr>
      <vt:lpstr>Р3_табл_шапка_гр04</vt:lpstr>
      <vt:lpstr>Р3_табл_шапка_гр05</vt:lpstr>
      <vt:lpstr>Р3_табл_шапка_гр06</vt:lpstr>
      <vt:lpstr>Р3_табл_шапка_гр07</vt:lpstr>
      <vt:lpstr>Р3_табл_шапка_гр08</vt:lpstr>
      <vt:lpstr>Р3_табл_шапка_гр09</vt:lpstr>
      <vt:lpstr>Р3_табл_шапка_гр10</vt:lpstr>
      <vt:lpstr>Р3_табл_шапка_гр11</vt:lpstr>
      <vt:lpstr>Р3_табл_шапка_гр12</vt:lpstr>
      <vt:lpstr>Р3_табл_шапка_гр13</vt:lpstr>
      <vt:lpstr>Р3_табл_шапка_гр14</vt:lpstr>
      <vt:lpstr>Р3_табл_шапка_гр15</vt:lpstr>
      <vt:lpstr>Р3_табл_шапка_гр16</vt:lpstr>
      <vt:lpstr>Р3_табл_шапка_гр17</vt:lpstr>
      <vt:lpstr>Р4</vt:lpstr>
      <vt:lpstr>Р4_данные</vt:lpstr>
      <vt:lpstr>Р4_табл</vt:lpstr>
      <vt:lpstr>Р4_табл_тело</vt:lpstr>
      <vt:lpstr>Р4_табл_шапка</vt:lpstr>
      <vt:lpstr>Р4_табл_шапка_гр01</vt:lpstr>
      <vt:lpstr>Р4_табл_шапка_гр02</vt:lpstr>
      <vt:lpstr>Р4_табл_шапка_гр03</vt:lpstr>
      <vt:lpstr>Р4_табл_шапка_гр04</vt:lpstr>
      <vt:lpstr>Р4_табл_шапка_гр05</vt:lpstr>
      <vt:lpstr>Р4_табл_шапка_гр06</vt:lpstr>
      <vt:lpstr>Р4_табл_шапка_гр07</vt:lpstr>
      <vt:lpstr>Р4_табл_шапка_гр08</vt:lpstr>
      <vt:lpstr>Р4_табл_шапка_гр09</vt:lpstr>
      <vt:lpstr>Р4_табл_шапка_гр10</vt:lpstr>
      <vt:lpstr>Р4_табл_шапка_гр11</vt:lpstr>
      <vt:lpstr>Р4_табл_шапка_гр12</vt:lpstr>
      <vt:lpstr>Р4_табл_шапка_гр13</vt:lpstr>
      <vt:lpstr>Р4_табл_шапка_гр14</vt:lpstr>
      <vt:lpstr>Р4_табл_шапка_гр15</vt:lpstr>
      <vt:lpstr>Р4_табл_шапка_гр16</vt:lpstr>
      <vt:lpstr>Р4_табл_шапка_гр17</vt:lpstr>
      <vt:lpstr>Р4_табл_шапка_гр18</vt:lpstr>
      <vt:lpstr>Р4_табл_шапка_гр19</vt:lpstr>
      <vt:lpstr>Р4_табл_шапка_гр20</vt:lpstr>
      <vt:lpstr>Р5</vt:lpstr>
      <vt:lpstr>Р5_данные</vt:lpstr>
      <vt:lpstr>Р5_табл</vt:lpstr>
      <vt:lpstr>Р5_табл_тело</vt:lpstr>
      <vt:lpstr>Р5_табл_шапка</vt:lpstr>
      <vt:lpstr>Р5_табл_шапка_гр01</vt:lpstr>
      <vt:lpstr>Р5_табл_шапка_гр02</vt:lpstr>
      <vt:lpstr>Р5_табл_шапка_гр04</vt:lpstr>
      <vt:lpstr>Р5_табл_шапка_гр13</vt:lpstr>
      <vt:lpstr>Р5_табл_шапка_гр23</vt:lpstr>
      <vt:lpstr>Р5_табл_шапка_гр33</vt:lpstr>
      <vt:lpstr>Р6</vt:lpstr>
      <vt:lpstr>Р6_данные</vt:lpstr>
      <vt:lpstr>Р6_табл</vt:lpstr>
      <vt:lpstr>Р6_табл_тело</vt:lpstr>
      <vt:lpstr>Р6_табл_шапка</vt:lpstr>
      <vt:lpstr>Р6_табл_шапка_гр01</vt:lpstr>
      <vt:lpstr>Р6_табл_шапка_гр02</vt:lpstr>
      <vt:lpstr>Р6_табл_шапка_гр03</vt:lpstr>
      <vt:lpstr>Р6_табл_шапка_гр04</vt:lpstr>
      <vt:lpstr>Р6_табл_шапка_гр05</vt:lpstr>
      <vt:lpstr>Р6_табл_шапка_гр06</vt:lpstr>
      <vt:lpstr>Р6_табл_шапка_гр07</vt:lpstr>
      <vt:lpstr>Р6_табл_шапка_гр08</vt:lpstr>
      <vt:lpstr>Р6_табл_шапка_гр09</vt:lpstr>
      <vt:lpstr>Р6_табл_шапка_гр10</vt:lpstr>
      <vt:lpstr>Р6_табл_шапка_гр11</vt:lpstr>
      <vt:lpstr>Р6_табл_шапка_гр12</vt:lpstr>
      <vt:lpstr>Р6_табл_шапка_гр13</vt:lpstr>
      <vt:lpstr>Р6_табл_шапка_гр14</vt:lpstr>
      <vt:lpstr>Р6_табл_шапка_гр15</vt:lpstr>
      <vt:lpstr>Р6_табл_шапка_гр16</vt:lpstr>
      <vt:lpstr>Р6_табл_шапка_гр17</vt:lpstr>
      <vt:lpstr>Р6_табл_шапка_гр18</vt:lpstr>
      <vt:lpstr>Р6_табл_шапка_гр19</vt:lpstr>
      <vt:lpstr>Р6_табл_шапка_гр20</vt:lpstr>
      <vt:lpstr>Р6_табл_шапка_гр21</vt:lpstr>
      <vt:lpstr>Р6_табл_шапка_гр22</vt:lpstr>
      <vt:lpstr>Р6_табл_шапка_гр23</vt:lpstr>
      <vt:lpstr>Р6_табл_шапка_гр24</vt:lpstr>
      <vt:lpstr>Р6_табл_шапка_гр25</vt:lpstr>
      <vt:lpstr>Р6_табл_шапка_гр26</vt:lpstr>
      <vt:lpstr>Р6_табл_шапка_гр27</vt:lpstr>
      <vt:lpstr>Р6_табл_шапка_гр28</vt:lpstr>
      <vt:lpstr>Р6_табл_шапка_гр29</vt:lpstr>
      <vt:lpstr>Р6_табл_шапка_гр30</vt:lpstr>
      <vt:lpstr>Р6_табл_шапка_гр31</vt:lpstr>
      <vt:lpstr>Р6_табл_шапка_гр32</vt:lpstr>
      <vt:lpstr>Р6_табл_шапка_гр33</vt:lpstr>
      <vt:lpstr>Р7</vt:lpstr>
      <vt:lpstr>Р7_данные</vt:lpstr>
      <vt:lpstr>Р7_табл</vt:lpstr>
      <vt:lpstr>Р7_табл_тело</vt:lpstr>
      <vt:lpstr>Р7_табл_шапка</vt:lpstr>
      <vt:lpstr>Р7_табл_шапка_гр01</vt:lpstr>
      <vt:lpstr>Р7_табл_шапка_гр02</vt:lpstr>
      <vt:lpstr>Р7_табл_шапка_гр03</vt:lpstr>
      <vt:lpstr>Р7_табл_шапка_гр04</vt:lpstr>
      <vt:lpstr>Р7_табл_шапка_гр05</vt:lpstr>
      <vt:lpstr>Р7_табл_шапка_гр06</vt:lpstr>
      <vt:lpstr>Р7_табл_шапка_гр07</vt:lpstr>
      <vt:lpstr>Р7_табл_шапка_гр08</vt:lpstr>
      <vt:lpstr>Р7_табл_шапка_гр09</vt:lpstr>
      <vt:lpstr>Р7_табл_шапка_гр10</vt:lpstr>
      <vt:lpstr>Р7_табл_шапка_гр11</vt:lpstr>
      <vt:lpstr>Р7_табл_шапка_гр12</vt:lpstr>
      <vt:lpstr>Р7_табл_шапка_гр13</vt:lpstr>
      <vt:lpstr>Р7_табл_шапка_гр14</vt:lpstr>
      <vt:lpstr>Р7_табл_шапка_гр15</vt:lpstr>
      <vt:lpstr>Р7_табл_шапка_гр16</vt:lpstr>
      <vt:lpstr>Р7_табл_шапка_гр17</vt:lpstr>
      <vt:lpstr>Р7_табл_шапка_гр18</vt:lpstr>
      <vt:lpstr>Р7_табл_шапка_гр19</vt:lpstr>
      <vt:lpstr>Р7_табл_шапка_гр20</vt:lpstr>
      <vt:lpstr>Р7_табл_шапка_гр21</vt:lpstr>
      <vt:lpstr>Р7_табл_шапка_гр22</vt:lpstr>
      <vt:lpstr>Р7_табл_шапка_гр23</vt:lpstr>
      <vt:lpstr>Р7_табл_шапка_гр24</vt:lpstr>
      <vt:lpstr>Р7_табл_шапка_гр25</vt:lpstr>
      <vt:lpstr>Р7_табл_шапка_гр26</vt:lpstr>
      <vt:lpstr>Р7_табл_шапка_гр27</vt:lpstr>
      <vt:lpstr>Р7_табл_шапка_гр28</vt:lpstr>
      <vt:lpstr>Р7_табл_шапка_гр29</vt:lpstr>
      <vt:lpstr>Р7_табл_шапка_гр30</vt:lpstr>
      <vt:lpstr>Р7_табл_шапка_гр31</vt:lpstr>
      <vt:lpstr>Р7_табл_шапка_гр32</vt:lpstr>
      <vt:lpstr>Р7_табл_шапка_гр33</vt:lpstr>
      <vt:lpstr>Р7_табл_шапка_гр34</vt:lpstr>
      <vt:lpstr>Р7_табл_шапка_гр35</vt:lpstr>
      <vt:lpstr>Р7_табл_шапка_гр36</vt:lpstr>
      <vt:lpstr>Р7_табл_шапка_гр37</vt:lpstr>
      <vt:lpstr>Р7_табл_шапка_гр38</vt:lpstr>
      <vt:lpstr>Р7_табл_шапка_гр39</vt:lpstr>
      <vt:lpstr>Р7_табл_шапка_гр40</vt:lpstr>
      <vt:lpstr>Р7_табл_шапка_гр41</vt:lpstr>
      <vt:lpstr>Р7_табл_шапка_гр42</vt:lpstr>
      <vt:lpstr>Р7_табл_шапка_гр43</vt:lpstr>
      <vt:lpstr>Р7_табл_шапка_гр44</vt:lpstr>
      <vt:lpstr>Р7_табл_шапка_гр45</vt:lpstr>
      <vt:lpstr>Р7_табл_шапка_гр46</vt:lpstr>
      <vt:lpstr>Р7_табл_шапка_гр47</vt:lpstr>
      <vt:lpstr>Р7_табл_шапка_гр48</vt:lpstr>
      <vt:lpstr>Р7_табл_шапка_гр49</vt:lpstr>
      <vt:lpstr>Р7_табл_шапка_гр50</vt:lpstr>
      <vt:lpstr>Р7_табл_шапка_гр51</vt:lpstr>
      <vt:lpstr>Р7_табл_шапка_гр52</vt:lpstr>
      <vt:lpstr>Р7_табл_шапка_гр53</vt:lpstr>
      <vt:lpstr>Раздел9!Р8</vt:lpstr>
      <vt:lpstr>Раздел9!Р8_данные</vt:lpstr>
      <vt:lpstr>Раздел9!Р8_табл</vt:lpstr>
      <vt:lpstr>Раздел9!Р8_табл_тело</vt:lpstr>
      <vt:lpstr>Раздел9!Р8_табл_шапка</vt:lpstr>
      <vt:lpstr>Раздел9!Р8_табл_шапка_гр01</vt:lpstr>
      <vt:lpstr>Раздел9!Р8_табл_шапка_гр02</vt:lpstr>
      <vt:lpstr>Раздел9!Р8_табл_шапка_гр03</vt:lpstr>
      <vt:lpstr>Раздел9!Р8_табл_шапка_гр04</vt:lpstr>
      <vt:lpstr>Раздел9!Р8_табл_шапка_гр05</vt:lpstr>
      <vt:lpstr>Раздел9!Р8_табл_шапка_гр06</vt:lpstr>
      <vt:lpstr>Раздел9!Р8_табл_шапка_гр07</vt:lpstr>
      <vt:lpstr>Раздел9!Р8_табл_шапка_гр08</vt:lpstr>
      <vt:lpstr>Раздел9!Р8_табл_шапка_гр09</vt:lpstr>
      <vt:lpstr>Раздел9!Р8_табл_шапка_гр10</vt:lpstr>
      <vt:lpstr>Раздел9!Р8_табл_шапка_гр11</vt:lpstr>
      <vt:lpstr>Раздел9!Р8_табл_шапка_гр12</vt:lpstr>
      <vt:lpstr>Раздел9!Р8_табл_шапка_гр13</vt:lpstr>
      <vt:lpstr>Раздел9!Р8_табл_шапка_гр14</vt:lpstr>
      <vt:lpstr>Раздел9!Р8_табл_шапка_гр15</vt:lpstr>
      <vt:lpstr>Раздел9!Р8_табл_шапка_гр16</vt:lpstr>
      <vt:lpstr>Р9</vt:lpstr>
      <vt:lpstr>Р9_данные</vt:lpstr>
      <vt:lpstr>Р9_табл</vt:lpstr>
      <vt:lpstr>Р9_табл_тело</vt:lpstr>
      <vt:lpstr>Р9_табл_шапка</vt:lpstr>
      <vt:lpstr>Р9_табл_шапка_гр01</vt:lpstr>
      <vt:lpstr>Р9_табл_шапка_гр02</vt:lpstr>
      <vt:lpstr>Р9_табл_шапка_гр03</vt:lpstr>
      <vt:lpstr>Р9_табл_шапка_гр04</vt:lpstr>
      <vt:lpstr>Р9_табл_шапка_гр05</vt:lpstr>
      <vt:lpstr>Р9_табл_шапка_гр06</vt:lpstr>
      <vt:lpstr>Р9_табл_шапка_гр07</vt:lpstr>
      <vt:lpstr>Р9_табл_шапка_гр08</vt:lpstr>
      <vt:lpstr>Р9_табл_шапка_гр09</vt:lpstr>
      <vt:lpstr>Р9_табл_шапка_гр10</vt:lpstr>
      <vt:lpstr>Р9_табл_шапка_гр11</vt:lpstr>
      <vt:lpstr>Р9_табл_шапка_гр12</vt:lpstr>
      <vt:lpstr>Р9_табл_шапка_гр13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Синицкая Ольга Алексеевна</dc:creator>
  <cp:lastModifiedBy>admin</cp:lastModifiedBy>
  <cp:lastPrinted>2019-01-13T02:27:16Z</cp:lastPrinted>
  <dcterms:created xsi:type="dcterms:W3CDTF">2012-10-18T07:04:17Z</dcterms:created>
  <dcterms:modified xsi:type="dcterms:W3CDTF">2019-03-01T07:25:28Z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e3eb088f-5457-40c4-90ce-3e12d26bba08</vt:lpwstr>
  </property>
</Properties>
</file>